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ikaku\100_企画調整係\★統計\２６～\坂城町統計書\令和4年度\HPアップ用\9 建設・交通・電気・運輸・住宅・通信\"/>
    </mc:Choice>
  </mc:AlternateContent>
  <xr:revisionPtr revIDLastSave="0" documentId="13_ncr:1_{CF7744CC-2294-447D-BDE7-128FA619561F}" xr6:coauthVersionLast="47" xr6:coauthVersionMax="47" xr10:uidLastSave="{00000000-0000-0000-0000-000000000000}"/>
  <bookViews>
    <workbookView xWindow="-98" yWindow="-98" windowWidth="20715" windowHeight="13875" xr2:uid="{00000000-000D-0000-FFFF-FFFF00000000}"/>
  </bookViews>
  <sheets>
    <sheet name="9-1道路の概況" sheetId="4" r:id="rId1"/>
  </sheets>
  <calcPr calcId="191029"/>
</workbook>
</file>

<file path=xl/calcChain.xml><?xml version="1.0" encoding="utf-8"?>
<calcChain xmlns="http://schemas.openxmlformats.org/spreadsheetml/2006/main">
  <c r="G8" i="4" l="1"/>
  <c r="G10" i="4"/>
  <c r="G9" i="4"/>
  <c r="G7" i="4"/>
  <c r="E22" i="4"/>
  <c r="D22" i="4"/>
  <c r="G21" i="4"/>
  <c r="C20" i="4"/>
  <c r="B20" i="4"/>
  <c r="G19" i="4"/>
  <c r="C18" i="4"/>
  <c r="C22" i="4" s="1"/>
  <c r="G17" i="4"/>
  <c r="G20" i="4"/>
  <c r="B18" i="4" l="1"/>
  <c r="B22" i="4" s="1"/>
  <c r="G22" i="4"/>
  <c r="G18" i="4"/>
</calcChain>
</file>

<file path=xl/sharedStrings.xml><?xml version="1.0" encoding="utf-8"?>
<sst xmlns="http://schemas.openxmlformats.org/spreadsheetml/2006/main" count="45" uniqueCount="25">
  <si>
    <t>９－１ 道路の概況</t>
    <rPh sb="4" eb="6">
      <t>ドウロ</t>
    </rPh>
    <rPh sb="7" eb="9">
      <t>ガイキョウ</t>
    </rPh>
    <phoneticPr fontId="2"/>
  </si>
  <si>
    <t>種別</t>
    <rPh sb="0" eb="2">
      <t>シュベツ</t>
    </rPh>
    <phoneticPr fontId="2"/>
  </si>
  <si>
    <t>延長（m）</t>
    <rPh sb="0" eb="2">
      <t>エンチョウ</t>
    </rPh>
    <phoneticPr fontId="2"/>
  </si>
  <si>
    <t>舗装道（m）</t>
    <rPh sb="0" eb="2">
      <t>ホソウ</t>
    </rPh>
    <rPh sb="2" eb="3">
      <t>ドウ</t>
    </rPh>
    <phoneticPr fontId="2"/>
  </si>
  <si>
    <t>砂利道（m）</t>
    <rPh sb="0" eb="2">
      <t>ジャリ</t>
    </rPh>
    <rPh sb="2" eb="3">
      <t>ミチ</t>
    </rPh>
    <phoneticPr fontId="2"/>
  </si>
  <si>
    <t>舗装率（％）</t>
    <rPh sb="0" eb="2">
      <t>ホソウ</t>
    </rPh>
    <rPh sb="2" eb="3">
      <t>リツ</t>
    </rPh>
    <phoneticPr fontId="2"/>
  </si>
  <si>
    <t>総数</t>
    <rPh sb="0" eb="2">
      <t>ソウスウ</t>
    </rPh>
    <phoneticPr fontId="2"/>
  </si>
  <si>
    <t>高級舗装</t>
    <rPh sb="0" eb="2">
      <t>コウキュウ</t>
    </rPh>
    <rPh sb="2" eb="4">
      <t>ホソウ</t>
    </rPh>
    <phoneticPr fontId="2"/>
  </si>
  <si>
    <t>簡易舗装</t>
    <rPh sb="0" eb="2">
      <t>カンイ</t>
    </rPh>
    <rPh sb="2" eb="4">
      <t>ホソウ</t>
    </rPh>
    <phoneticPr fontId="2"/>
  </si>
  <si>
    <t>県道</t>
    <rPh sb="0" eb="2">
      <t>ケンドウ</t>
    </rPh>
    <phoneticPr fontId="2"/>
  </si>
  <si>
    <t>町道</t>
    <rPh sb="0" eb="2">
      <t>チョウドウ</t>
    </rPh>
    <phoneticPr fontId="2"/>
  </si>
  <si>
    <t>-</t>
  </si>
  <si>
    <t>県道名</t>
    <rPh sb="0" eb="2">
      <t>ケンドウ</t>
    </rPh>
    <rPh sb="2" eb="3">
      <t>ナ</t>
    </rPh>
    <phoneticPr fontId="2"/>
  </si>
  <si>
    <t>(一)上室賀坂城停車場線</t>
    <rPh sb="1" eb="2">
      <t>1</t>
    </rPh>
    <rPh sb="3" eb="6">
      <t>カミムロガ</t>
    </rPh>
    <rPh sb="6" eb="8">
      <t>サカキ</t>
    </rPh>
    <rPh sb="8" eb="11">
      <t>テイシャバ</t>
    </rPh>
    <rPh sb="11" eb="12">
      <t>セン</t>
    </rPh>
    <phoneticPr fontId="2"/>
  </si>
  <si>
    <t>(一)新田坂城停車場線</t>
    <rPh sb="1" eb="2">
      <t>1</t>
    </rPh>
    <rPh sb="3" eb="5">
      <t>シンデン</t>
    </rPh>
    <rPh sb="5" eb="7">
      <t>サカキ</t>
    </rPh>
    <rPh sb="7" eb="10">
      <t>テイシャバ</t>
    </rPh>
    <rPh sb="10" eb="11">
      <t>セン</t>
    </rPh>
    <phoneticPr fontId="2"/>
  </si>
  <si>
    <t>(一)上田千曲長野自転車道線</t>
    <rPh sb="1" eb="2">
      <t>1</t>
    </rPh>
    <rPh sb="3" eb="5">
      <t>ウエダ</t>
    </rPh>
    <rPh sb="5" eb="7">
      <t>チクマ</t>
    </rPh>
    <rPh sb="7" eb="9">
      <t>ナガノ</t>
    </rPh>
    <rPh sb="9" eb="11">
      <t>ジテン</t>
    </rPh>
    <rPh sb="11" eb="13">
      <t>シャドウ</t>
    </rPh>
    <rPh sb="13" eb="14">
      <t>セン</t>
    </rPh>
    <phoneticPr fontId="2"/>
  </si>
  <si>
    <t>県道計</t>
    <rPh sb="0" eb="2">
      <t>ケンドウ</t>
    </rPh>
    <rPh sb="2" eb="3">
      <t>ケイ</t>
    </rPh>
    <phoneticPr fontId="2"/>
  </si>
  <si>
    <t>(主)長野上田線</t>
    <rPh sb="1" eb="2">
      <t>シュ</t>
    </rPh>
    <rPh sb="3" eb="5">
      <t>ナガノ</t>
    </rPh>
    <rPh sb="5" eb="7">
      <t>ウエダ</t>
    </rPh>
    <rPh sb="7" eb="8">
      <t>セン</t>
    </rPh>
    <phoneticPr fontId="2"/>
  </si>
  <si>
    <t>(主)坂城インター線</t>
    <rPh sb="1" eb="2">
      <t>シュ</t>
    </rPh>
    <rPh sb="3" eb="5">
      <t>サカキ</t>
    </rPh>
    <rPh sb="9" eb="10">
      <t>セン</t>
    </rPh>
    <phoneticPr fontId="2"/>
  </si>
  <si>
    <t>資料：千曲建設事務所、建設課</t>
    <rPh sb="0" eb="2">
      <t>シリョウ</t>
    </rPh>
    <rPh sb="3" eb="5">
      <t>チクマ</t>
    </rPh>
    <rPh sb="5" eb="7">
      <t>ケンセツ</t>
    </rPh>
    <rPh sb="7" eb="9">
      <t>ジム</t>
    </rPh>
    <rPh sb="9" eb="10">
      <t>ショ</t>
    </rPh>
    <rPh sb="11" eb="13">
      <t>ケンセツ</t>
    </rPh>
    <rPh sb="13" eb="14">
      <t>カ</t>
    </rPh>
    <phoneticPr fontId="2"/>
  </si>
  <si>
    <t>-</t>
    <phoneticPr fontId="2"/>
  </si>
  <si>
    <t>（１級）</t>
    <rPh sb="2" eb="3">
      <t>キュウ</t>
    </rPh>
    <phoneticPr fontId="2"/>
  </si>
  <si>
    <t>（２級）</t>
    <rPh sb="2" eb="3">
      <t>キュウ</t>
    </rPh>
    <phoneticPr fontId="2"/>
  </si>
  <si>
    <t>（その他）</t>
    <rPh sb="3" eb="4">
      <t>タ</t>
    </rPh>
    <phoneticPr fontId="2"/>
  </si>
  <si>
    <t>令和3年４月１日現在</t>
    <rPh sb="0" eb="2">
      <t>レイワ</t>
    </rPh>
    <rPh sb="3" eb="4">
      <t>ネン</t>
    </rPh>
    <rPh sb="4" eb="5">
      <t>ヘイネン</t>
    </rPh>
    <rPh sb="5" eb="6">
      <t>ガツ</t>
    </rPh>
    <rPh sb="7" eb="8">
      <t>ヒ</t>
    </rPh>
    <rPh sb="8" eb="1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</si>
</sst>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1">
    <xf numFmtId="0" fontId="0" fillId="0" borderId="0" xfId="0"/>
    <xf numFmtId="176" fontId="4" fillId="0" borderId="2" xfId="1" applyNumberFormat="1" applyFont="1" applyFill="1" applyBorder="1" applyAlignment="1">
      <alignment horizontal="right"/>
    </xf>
    <xf numFmtId="177" fontId="4" fillId="0" borderId="5" xfId="1" applyNumberFormat="1" applyFont="1" applyFill="1" applyBorder="1" applyAlignment="1">
      <alignment horizontal="right"/>
    </xf>
    <xf numFmtId="177" fontId="4" fillId="0" borderId="4" xfId="1" applyNumberFormat="1" applyFont="1" applyFill="1" applyBorder="1" applyAlignment="1">
      <alignment horizontal="right"/>
    </xf>
    <xf numFmtId="176" fontId="4" fillId="0" borderId="1" xfId="1" applyNumberFormat="1" applyFont="1" applyFill="1" applyBorder="1" applyAlignment="1" applyProtection="1">
      <alignment horizontal="right"/>
      <protection locked="0"/>
    </xf>
    <xf numFmtId="177" fontId="4" fillId="0" borderId="4" xfId="1" applyNumberFormat="1" applyFont="1" applyFill="1" applyBorder="1" applyAlignment="1" applyProtection="1">
      <alignment horizontal="right"/>
      <protection locked="0"/>
    </xf>
    <xf numFmtId="176" fontId="4" fillId="0" borderId="9" xfId="1" applyNumberFormat="1" applyFont="1" applyFill="1" applyBorder="1" applyAlignment="1" applyProtection="1">
      <alignment horizontal="right"/>
      <protection locked="0"/>
    </xf>
    <xf numFmtId="177" fontId="4" fillId="0" borderId="10" xfId="1" applyNumberFormat="1" applyFont="1" applyFill="1" applyBorder="1" applyAlignment="1" applyProtection="1">
      <alignment horizontal="right"/>
      <protection locked="0"/>
    </xf>
    <xf numFmtId="0" fontId="3" fillId="0" borderId="3" xfId="0" applyFont="1" applyFill="1" applyBorder="1" applyAlignment="1">
      <alignment vertical="top"/>
    </xf>
    <xf numFmtId="0" fontId="4" fillId="0" borderId="3" xfId="0" applyFont="1" applyFill="1" applyBorder="1" applyAlignment="1">
      <alignment vertical="top"/>
    </xf>
    <xf numFmtId="0" fontId="0" fillId="0" borderId="3" xfId="0" applyFill="1" applyBorder="1" applyAlignment="1">
      <alignment horizontal="right"/>
    </xf>
    <xf numFmtId="0" fontId="0" fillId="0" borderId="0" xfId="0" applyFill="1" applyAlignment="1">
      <alignment vertical="top"/>
    </xf>
    <xf numFmtId="0" fontId="4" fillId="0" borderId="19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 vertical="center"/>
    </xf>
    <xf numFmtId="0" fontId="0" fillId="0" borderId="0" xfId="0" applyFill="1"/>
    <xf numFmtId="0" fontId="4" fillId="0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right"/>
    </xf>
    <xf numFmtId="176" fontId="0" fillId="0" borderId="0" xfId="0" applyNumberFormat="1" applyFill="1"/>
    <xf numFmtId="0" fontId="4" fillId="0" borderId="8" xfId="0" applyFont="1" applyFill="1" applyBorder="1" applyAlignment="1">
      <alignment horizontal="right"/>
    </xf>
    <xf numFmtId="0" fontId="0" fillId="0" borderId="0" xfId="0" applyFill="1"/>
    <xf numFmtId="0" fontId="0" fillId="0" borderId="3" xfId="0" applyFill="1" applyBorder="1"/>
    <xf numFmtId="0" fontId="0" fillId="0" borderId="3" xfId="0" applyFill="1" applyBorder="1" applyAlignment="1">
      <alignment horizontal="right" vertical="center"/>
    </xf>
    <xf numFmtId="0" fontId="0" fillId="0" borderId="16" xfId="0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6" xfId="0" applyFill="1" applyBorder="1" applyAlignment="1">
      <alignment vertical="center" shrinkToFit="1"/>
    </xf>
    <xf numFmtId="177" fontId="0" fillId="0" borderId="1" xfId="0" applyNumberFormat="1" applyFill="1" applyBorder="1" applyAlignment="1">
      <alignment horizontal="right" vertical="center"/>
    </xf>
    <xf numFmtId="177" fontId="0" fillId="0" borderId="1" xfId="0" applyNumberFormat="1" applyFill="1" applyBorder="1" applyAlignment="1">
      <alignment vertical="center"/>
    </xf>
    <xf numFmtId="176" fontId="4" fillId="0" borderId="7" xfId="1" applyNumberFormat="1" applyFont="1" applyFill="1" applyBorder="1" applyAlignment="1">
      <alignment horizontal="right" vertical="center"/>
    </xf>
    <xf numFmtId="0" fontId="0" fillId="0" borderId="6" xfId="0" applyFill="1" applyBorder="1" applyAlignment="1">
      <alignment vertical="center" wrapText="1" shrinkToFit="1"/>
    </xf>
    <xf numFmtId="177" fontId="4" fillId="0" borderId="7" xfId="1" applyNumberFormat="1" applyFont="1" applyFill="1" applyBorder="1" applyAlignment="1">
      <alignment horizontal="right" vertical="center"/>
    </xf>
    <xf numFmtId="0" fontId="0" fillId="0" borderId="8" xfId="0" applyFill="1" applyBorder="1" applyAlignment="1">
      <alignment vertical="center"/>
    </xf>
    <xf numFmtId="177" fontId="0" fillId="0" borderId="9" xfId="0" applyNumberFormat="1" applyFill="1" applyBorder="1" applyAlignment="1">
      <alignment horizontal="right" vertical="center"/>
    </xf>
    <xf numFmtId="177" fontId="0" fillId="0" borderId="9" xfId="0" applyNumberFormat="1" applyFill="1" applyBorder="1" applyAlignment="1">
      <alignment vertical="center"/>
    </xf>
    <xf numFmtId="176" fontId="4" fillId="0" borderId="9" xfId="1" applyNumberFormat="1" applyFont="1" applyFill="1" applyBorder="1" applyAlignment="1">
      <alignment horizontal="right" vertical="center"/>
    </xf>
    <xf numFmtId="177" fontId="4" fillId="0" borderId="10" xfId="1" applyNumberFormat="1" applyFont="1" applyFill="1" applyBorder="1" applyAlignment="1">
      <alignment horizontal="right"/>
    </xf>
    <xf numFmtId="0" fontId="0" fillId="0" borderId="0" xfId="0" applyFill="1" applyAlignment="1">
      <alignment vertical="center"/>
    </xf>
    <xf numFmtId="176" fontId="0" fillId="0" borderId="0" xfId="0" applyNumberFormat="1" applyFill="1" applyAlignment="1">
      <alignment horizontal="right" vertical="center"/>
    </xf>
    <xf numFmtId="0" fontId="4" fillId="0" borderId="15" xfId="0" applyFont="1" applyFill="1" applyBorder="1" applyAlignment="1">
      <alignment horizontal="right" vertical="center"/>
    </xf>
    <xf numFmtId="0" fontId="4" fillId="0" borderId="0" xfId="0" applyFont="1" applyFill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8"/>
  <sheetViews>
    <sheetView tabSelected="1" zoomScaleNormal="100" workbookViewId="0">
      <selection sqref="A1:XFD1048576"/>
    </sheetView>
  </sheetViews>
  <sheetFormatPr defaultColWidth="9" defaultRowHeight="12.75" x14ac:dyDescent="0.25"/>
  <cols>
    <col min="1" max="1" width="28" style="16" bestFit="1" customWidth="1"/>
    <col min="2" max="7" width="10.59765625" style="16" customWidth="1"/>
    <col min="8" max="8" width="12.33203125" style="16" customWidth="1"/>
    <col min="9" max="16384" width="9" style="16"/>
  </cols>
  <sheetData>
    <row r="2" spans="1:10" s="11" customFormat="1" ht="21" customHeight="1" thickBot="1" x14ac:dyDescent="0.3">
      <c r="A2" s="8" t="s">
        <v>0</v>
      </c>
      <c r="B2" s="9"/>
      <c r="C2" s="9"/>
      <c r="D2" s="9"/>
      <c r="E2" s="9"/>
      <c r="F2" s="10" t="s">
        <v>24</v>
      </c>
      <c r="G2" s="10"/>
    </row>
    <row r="3" spans="1:10" ht="21" customHeight="1" x14ac:dyDescent="0.3">
      <c r="A3" s="12" t="s">
        <v>1</v>
      </c>
      <c r="B3" s="13" t="s">
        <v>2</v>
      </c>
      <c r="C3" s="14" t="s">
        <v>3</v>
      </c>
      <c r="D3" s="14"/>
      <c r="E3" s="14"/>
      <c r="F3" s="13" t="s">
        <v>4</v>
      </c>
      <c r="G3" s="15" t="s">
        <v>5</v>
      </c>
    </row>
    <row r="4" spans="1:10" ht="21" customHeight="1" x14ac:dyDescent="0.3">
      <c r="A4" s="17"/>
      <c r="B4" s="18"/>
      <c r="C4" s="19" t="s">
        <v>6</v>
      </c>
      <c r="D4" s="19" t="s">
        <v>7</v>
      </c>
      <c r="E4" s="19" t="s">
        <v>8</v>
      </c>
      <c r="F4" s="18"/>
      <c r="G4" s="20"/>
    </row>
    <row r="5" spans="1:10" ht="20.2" customHeight="1" x14ac:dyDescent="0.3">
      <c r="A5" s="21" t="s">
        <v>9</v>
      </c>
      <c r="B5" s="1">
        <v>21032.7</v>
      </c>
      <c r="C5" s="1">
        <v>21032.7</v>
      </c>
      <c r="D5" s="1">
        <v>10451.9</v>
      </c>
      <c r="E5" s="1">
        <v>10580.8</v>
      </c>
      <c r="F5" s="1" t="s">
        <v>20</v>
      </c>
      <c r="G5" s="2">
        <v>100</v>
      </c>
    </row>
    <row r="6" spans="1:10" ht="20.2" customHeight="1" x14ac:dyDescent="0.3">
      <c r="A6" s="21"/>
      <c r="B6" s="1"/>
      <c r="C6" s="1"/>
      <c r="D6" s="1"/>
      <c r="E6" s="1"/>
      <c r="F6" s="1"/>
      <c r="G6" s="2"/>
    </row>
    <row r="7" spans="1:10" ht="21" customHeight="1" x14ac:dyDescent="0.3">
      <c r="A7" s="21" t="s">
        <v>10</v>
      </c>
      <c r="B7" s="4">
        <v>263564</v>
      </c>
      <c r="C7" s="4">
        <v>215162</v>
      </c>
      <c r="D7" s="4" t="s">
        <v>20</v>
      </c>
      <c r="E7" s="4">
        <v>215162</v>
      </c>
      <c r="F7" s="4">
        <v>48402</v>
      </c>
      <c r="G7" s="5">
        <f>E7/B7*100</f>
        <v>81.635579972985681</v>
      </c>
    </row>
    <row r="8" spans="1:10" ht="21" customHeight="1" x14ac:dyDescent="0.3">
      <c r="A8" s="22" t="s">
        <v>21</v>
      </c>
      <c r="B8" s="4">
        <v>18919</v>
      </c>
      <c r="C8" s="4">
        <v>18919</v>
      </c>
      <c r="D8" s="4" t="s">
        <v>20</v>
      </c>
      <c r="E8" s="4">
        <v>18919</v>
      </c>
      <c r="F8" s="4" t="s">
        <v>20</v>
      </c>
      <c r="G8" s="5">
        <f>E8/B8*100</f>
        <v>100</v>
      </c>
    </row>
    <row r="9" spans="1:10" ht="21" customHeight="1" x14ac:dyDescent="0.3">
      <c r="A9" s="22" t="s">
        <v>22</v>
      </c>
      <c r="B9" s="4">
        <v>26750</v>
      </c>
      <c r="C9" s="4">
        <v>26182</v>
      </c>
      <c r="D9" s="4" t="s">
        <v>20</v>
      </c>
      <c r="E9" s="4">
        <v>26182</v>
      </c>
      <c r="F9" s="4">
        <v>568</v>
      </c>
      <c r="G9" s="5">
        <f>E9/B9*100</f>
        <v>97.876635514018702</v>
      </c>
      <c r="J9" s="23"/>
    </row>
    <row r="10" spans="1:10" ht="21" customHeight="1" thickBot="1" x14ac:dyDescent="0.35">
      <c r="A10" s="24" t="s">
        <v>23</v>
      </c>
      <c r="B10" s="6">
        <v>217895</v>
      </c>
      <c r="C10" s="6">
        <v>170061</v>
      </c>
      <c r="D10" s="6" t="s">
        <v>20</v>
      </c>
      <c r="E10" s="6">
        <v>170061</v>
      </c>
      <c r="F10" s="6">
        <v>47834</v>
      </c>
      <c r="G10" s="7">
        <f>E10/B10*100</f>
        <v>78.047224580646642</v>
      </c>
    </row>
    <row r="11" spans="1:10" x14ac:dyDescent="0.25">
      <c r="C11" s="25"/>
      <c r="D11" s="25"/>
      <c r="E11" s="25"/>
      <c r="F11" s="25"/>
      <c r="G11" s="25"/>
    </row>
    <row r="13" spans="1:10" ht="16.05" customHeight="1" x14ac:dyDescent="0.25"/>
    <row r="14" spans="1:10" ht="13.15" thickBot="1" x14ac:dyDescent="0.3">
      <c r="C14" s="26"/>
      <c r="D14" s="26"/>
      <c r="E14" s="26"/>
      <c r="F14" s="26"/>
      <c r="G14" s="27"/>
    </row>
    <row r="15" spans="1:10" ht="16.05" customHeight="1" x14ac:dyDescent="0.25">
      <c r="A15" s="28" t="s">
        <v>12</v>
      </c>
      <c r="B15" s="13" t="s">
        <v>2</v>
      </c>
      <c r="C15" s="29" t="s">
        <v>3</v>
      </c>
      <c r="D15" s="30"/>
      <c r="E15" s="31"/>
      <c r="F15" s="32" t="s">
        <v>4</v>
      </c>
      <c r="G15" s="33" t="s">
        <v>5</v>
      </c>
    </row>
    <row r="16" spans="1:10" ht="16.05" customHeight="1" x14ac:dyDescent="0.25">
      <c r="A16" s="34"/>
      <c r="B16" s="18"/>
      <c r="C16" s="35" t="s">
        <v>6</v>
      </c>
      <c r="D16" s="35" t="s">
        <v>7</v>
      </c>
      <c r="E16" s="35" t="s">
        <v>8</v>
      </c>
      <c r="F16" s="18"/>
      <c r="G16" s="20"/>
    </row>
    <row r="17" spans="1:8" ht="21" customHeight="1" x14ac:dyDescent="0.3">
      <c r="A17" s="36" t="s">
        <v>17</v>
      </c>
      <c r="B17" s="37">
        <v>4738.8</v>
      </c>
      <c r="C17" s="38">
        <v>4738.8</v>
      </c>
      <c r="D17" s="38">
        <v>4738.8</v>
      </c>
      <c r="E17" s="37" t="s">
        <v>20</v>
      </c>
      <c r="F17" s="39" t="s">
        <v>11</v>
      </c>
      <c r="G17" s="3">
        <f t="shared" ref="G17:G22" si="0">C17/B17*100</f>
        <v>100</v>
      </c>
    </row>
    <row r="18" spans="1:8" ht="21" customHeight="1" x14ac:dyDescent="0.3">
      <c r="A18" s="36" t="s">
        <v>18</v>
      </c>
      <c r="B18" s="37">
        <f>C18</f>
        <v>1408.7</v>
      </c>
      <c r="C18" s="38">
        <f>D18</f>
        <v>1408.7</v>
      </c>
      <c r="D18" s="38">
        <v>1408.7</v>
      </c>
      <c r="E18" s="37" t="s">
        <v>20</v>
      </c>
      <c r="F18" s="39" t="s">
        <v>11</v>
      </c>
      <c r="G18" s="3">
        <f t="shared" si="0"/>
        <v>100</v>
      </c>
    </row>
    <row r="19" spans="1:8" ht="21" customHeight="1" x14ac:dyDescent="0.3">
      <c r="A19" s="36" t="s">
        <v>13</v>
      </c>
      <c r="B19" s="37">
        <v>8285.9</v>
      </c>
      <c r="C19" s="38">
        <v>8285.9</v>
      </c>
      <c r="D19" s="38">
        <v>4192.2</v>
      </c>
      <c r="E19" s="38">
        <v>4093.7</v>
      </c>
      <c r="F19" s="39" t="s">
        <v>11</v>
      </c>
      <c r="G19" s="3">
        <f t="shared" si="0"/>
        <v>100</v>
      </c>
    </row>
    <row r="20" spans="1:8" ht="21" customHeight="1" x14ac:dyDescent="0.3">
      <c r="A20" s="36" t="s">
        <v>14</v>
      </c>
      <c r="B20" s="37">
        <f>C20</f>
        <v>1461.6000000000001</v>
      </c>
      <c r="C20" s="38">
        <f>D20+E20</f>
        <v>1461.6000000000001</v>
      </c>
      <c r="D20" s="38">
        <v>112.2</v>
      </c>
      <c r="E20" s="38">
        <v>1349.4</v>
      </c>
      <c r="F20" s="39" t="s">
        <v>11</v>
      </c>
      <c r="G20" s="3">
        <f t="shared" si="0"/>
        <v>100</v>
      </c>
    </row>
    <row r="21" spans="1:8" ht="21" customHeight="1" x14ac:dyDescent="0.3">
      <c r="A21" s="40" t="s">
        <v>15</v>
      </c>
      <c r="B21" s="37">
        <v>5137.7</v>
      </c>
      <c r="C21" s="38">
        <v>5137.7</v>
      </c>
      <c r="D21" s="41" t="s">
        <v>11</v>
      </c>
      <c r="E21" s="38">
        <v>5137.7</v>
      </c>
      <c r="F21" s="39" t="s">
        <v>11</v>
      </c>
      <c r="G21" s="3">
        <f t="shared" si="0"/>
        <v>100</v>
      </c>
    </row>
    <row r="22" spans="1:8" ht="21" customHeight="1" thickBot="1" x14ac:dyDescent="0.35">
      <c r="A22" s="42" t="s">
        <v>16</v>
      </c>
      <c r="B22" s="43">
        <f>SUM(B17:B21)</f>
        <v>21032.7</v>
      </c>
      <c r="C22" s="44">
        <f>SUM(C17:C21)</f>
        <v>21032.7</v>
      </c>
      <c r="D22" s="44">
        <f>SUM(D17:D21)</f>
        <v>10451.900000000001</v>
      </c>
      <c r="E22" s="44">
        <f>SUM(E17:E21)</f>
        <v>10580.8</v>
      </c>
      <c r="F22" s="45" t="s">
        <v>11</v>
      </c>
      <c r="G22" s="46">
        <f t="shared" si="0"/>
        <v>100</v>
      </c>
    </row>
    <row r="23" spans="1:8" ht="18.75" customHeight="1" x14ac:dyDescent="0.3">
      <c r="A23" s="47"/>
      <c r="B23" s="48"/>
      <c r="C23" s="47"/>
      <c r="D23" s="49" t="s">
        <v>19</v>
      </c>
      <c r="E23" s="49"/>
      <c r="F23" s="49"/>
      <c r="G23" s="49"/>
      <c r="H23" s="50"/>
    </row>
    <row r="24" spans="1:8" x14ac:dyDescent="0.25">
      <c r="A24" s="47"/>
      <c r="B24" s="48"/>
      <c r="C24" s="47"/>
    </row>
    <row r="25" spans="1:8" ht="16.05" customHeight="1" x14ac:dyDescent="0.25">
      <c r="A25" s="47"/>
      <c r="B25" s="48"/>
      <c r="C25" s="47"/>
      <c r="D25" s="47"/>
      <c r="E25" s="47"/>
      <c r="F25" s="47"/>
    </row>
    <row r="26" spans="1:8" x14ac:dyDescent="0.25">
      <c r="A26" s="47"/>
      <c r="B26" s="48"/>
      <c r="C26" s="47"/>
      <c r="D26" s="47"/>
      <c r="E26" s="47"/>
      <c r="F26" s="47"/>
    </row>
    <row r="27" spans="1:8" x14ac:dyDescent="0.25">
      <c r="A27" s="47"/>
      <c r="B27" s="48"/>
      <c r="C27" s="47"/>
      <c r="D27" s="47"/>
      <c r="E27" s="47"/>
      <c r="F27" s="47"/>
    </row>
    <row r="28" spans="1:8" x14ac:dyDescent="0.25">
      <c r="A28" s="47"/>
      <c r="B28" s="48"/>
      <c r="C28" s="47"/>
      <c r="D28" s="47"/>
      <c r="E28" s="47"/>
      <c r="F28" s="47"/>
    </row>
  </sheetData>
  <mergeCells count="13">
    <mergeCell ref="F2:G2"/>
    <mergeCell ref="A3:A4"/>
    <mergeCell ref="B3:B4"/>
    <mergeCell ref="C3:E3"/>
    <mergeCell ref="F3:F4"/>
    <mergeCell ref="G3:G4"/>
    <mergeCell ref="D23:G23"/>
    <mergeCell ref="C11:G11"/>
    <mergeCell ref="A15:A16"/>
    <mergeCell ref="B15:B16"/>
    <mergeCell ref="C15:E15"/>
    <mergeCell ref="F15:F16"/>
    <mergeCell ref="G15:G16"/>
  </mergeCells>
  <phoneticPr fontId="2"/>
  <pageMargins left="0.78740157480314965" right="0.35433070866141736" top="0.98425196850393704" bottom="0.98425196850393704" header="0.51181102362204722" footer="0.5118110236220472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9-1道路の概況</vt:lpstr>
    </vt:vector>
  </TitlesOfParts>
  <Company>
 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sakaki</dc:creator>
  <cp:lastModifiedBy>sakaki</cp:lastModifiedBy>
  <cp:lastPrinted>2023-03-30T04:52:14Z</cp:lastPrinted>
  <dcterms:created xsi:type="dcterms:W3CDTF">2008-04-25T02:26:51Z</dcterms:created>
  <dcterms:modified xsi:type="dcterms:W3CDTF">2023-03-30T09:59:09Z</dcterms:modified>
</cp:coreProperties>
</file>