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" windowWidth="14955" windowHeight="9225" activeTab="0"/>
  </bookViews>
  <sheets>
    <sheet name="2-1人口の推移" sheetId="1" r:id="rId1"/>
  </sheets>
  <definedNames/>
  <calcPr fullCalcOnLoad="1"/>
</workbook>
</file>

<file path=xl/sharedStrings.xml><?xml version="1.0" encoding="utf-8"?>
<sst xmlns="http://schemas.openxmlformats.org/spreadsheetml/2006/main" count="71" uniqueCount="39">
  <si>
    <t>第１３回国勢調査</t>
  </si>
  <si>
    <t>第１4回国勢調査</t>
  </si>
  <si>
    <t>推計人口（毎月人口移動報告）</t>
  </si>
  <si>
    <t>〃</t>
  </si>
  <si>
    <t>平成元年</t>
  </si>
  <si>
    <t>第１5回国勢調査</t>
  </si>
  <si>
    <t>第１6回国勢調査</t>
  </si>
  <si>
    <t>第１７回国勢調査</t>
  </si>
  <si>
    <t>２－１　人口の推移</t>
  </si>
  <si>
    <t>各年１０月１日、各月１日現在</t>
  </si>
  <si>
    <t>年　　次</t>
  </si>
  <si>
    <t>世帯数</t>
  </si>
  <si>
    <t>人　　　　　口</t>
  </si>
  <si>
    <t>１世帯当たり
の平均人員</t>
  </si>
  <si>
    <t>人口増加指数
（大正9年＝100）</t>
  </si>
  <si>
    <t>性　　　比
（女＝１００）</t>
  </si>
  <si>
    <t>人口密度
（１ｋ㎡あたり）</t>
  </si>
  <si>
    <t>面　積
（ｋ㎡）</t>
  </si>
  <si>
    <t>摘　　　要</t>
  </si>
  <si>
    <t>総数</t>
  </si>
  <si>
    <t>男</t>
  </si>
  <si>
    <t>女</t>
  </si>
  <si>
    <t>大正９年</t>
  </si>
  <si>
    <t>第１回国勢調査</t>
  </si>
  <si>
    <t>昭和３５年</t>
  </si>
  <si>
    <t>第９回国勢調査</t>
  </si>
  <si>
    <t>第１０回国勢調査</t>
  </si>
  <si>
    <t>第１１回国勢調査</t>
  </si>
  <si>
    <t>第１２回国勢調査</t>
  </si>
  <si>
    <t>第１8回国勢調査</t>
  </si>
  <si>
    <t>推計人口（毎月人口移動報告）</t>
  </si>
  <si>
    <t>〃</t>
  </si>
  <si>
    <t>1月</t>
  </si>
  <si>
    <t>〃</t>
  </si>
  <si>
    <t>第19回国勢調査</t>
  </si>
  <si>
    <t>推計人口（毎月人口異動報告）</t>
  </si>
  <si>
    <t>第20回国勢調査</t>
  </si>
  <si>
    <t>(月別）</t>
  </si>
  <si>
    <t>資料；企画政策課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</si>
</sst>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right"/>
    </xf>
    <xf numFmtId="38" fontId="0" fillId="0" borderId="14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2" xfId="49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3" xfId="49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0" fillId="0" borderId="12" xfId="0" applyFont="1" applyFill="1" applyBorder="1" applyAlignment="1">
      <alignment/>
    </xf>
    <xf numFmtId="38" fontId="0" fillId="0" borderId="14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13" xfId="49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14" xfId="0" applyNumberFormat="1" applyFont="1" applyFill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15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8" fontId="0" fillId="0" borderId="11" xfId="49" applyFont="1" applyFill="1" applyBorder="1" applyAlignment="1">
      <alignment/>
    </xf>
    <xf numFmtId="38" fontId="0" fillId="0" borderId="12" xfId="49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SheetLayoutView="100" zoomScalePageLayoutView="0" workbookViewId="0" topLeftCell="A1">
      <pane ySplit="3" topLeftCell="A40" activePane="bottomLeft" state="frozen"/>
      <selection pane="topLeft" activeCell="A1" sqref="A1"/>
      <selection pane="bottomLeft" activeCell="E56" sqref="E56"/>
    </sheetView>
  </sheetViews>
  <sheetFormatPr defaultColWidth="9.00390625" defaultRowHeight="13.5"/>
  <cols>
    <col min="1" max="10" width="15.625" style="2" customWidth="1"/>
    <col min="11" max="11" width="27.75390625" style="2" bestFit="1" customWidth="1"/>
    <col min="12" max="16384" width="9.00390625" style="2" customWidth="1"/>
  </cols>
  <sheetData>
    <row r="1" spans="1:11" ht="26.25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1" t="s">
        <v>9</v>
      </c>
    </row>
    <row r="2" spans="1:11" ht="16.5" customHeight="1">
      <c r="A2" s="43" t="s">
        <v>10</v>
      </c>
      <c r="B2" s="38" t="s">
        <v>11</v>
      </c>
      <c r="C2" s="38" t="s">
        <v>12</v>
      </c>
      <c r="D2" s="39"/>
      <c r="E2" s="40"/>
      <c r="F2" s="35" t="s">
        <v>13</v>
      </c>
      <c r="G2" s="41" t="s">
        <v>14</v>
      </c>
      <c r="H2" s="35" t="s">
        <v>15</v>
      </c>
      <c r="I2" s="34" t="s">
        <v>16</v>
      </c>
      <c r="J2" s="35" t="s">
        <v>17</v>
      </c>
      <c r="K2" s="36" t="s">
        <v>18</v>
      </c>
    </row>
    <row r="3" spans="1:11" ht="16.5" customHeight="1">
      <c r="A3" s="44"/>
      <c r="B3" s="38"/>
      <c r="C3" s="3" t="s">
        <v>19</v>
      </c>
      <c r="D3" s="5" t="s">
        <v>20</v>
      </c>
      <c r="E3" s="4" t="s">
        <v>21</v>
      </c>
      <c r="F3" s="35"/>
      <c r="G3" s="42"/>
      <c r="H3" s="35"/>
      <c r="I3" s="34"/>
      <c r="J3" s="35"/>
      <c r="K3" s="37"/>
    </row>
    <row r="4" spans="1:11" ht="16.5" customHeight="1">
      <c r="A4" s="6" t="s">
        <v>22</v>
      </c>
      <c r="B4" s="7">
        <v>2445</v>
      </c>
      <c r="C4" s="8">
        <v>12001</v>
      </c>
      <c r="D4" s="9">
        <v>6006</v>
      </c>
      <c r="E4" s="10">
        <v>5995</v>
      </c>
      <c r="F4" s="11">
        <f>C4/B4</f>
        <v>4.90838445807771</v>
      </c>
      <c r="G4" s="12">
        <f>C4/12001*100</f>
        <v>100</v>
      </c>
      <c r="H4" s="11">
        <f>D4/E4*100</f>
        <v>100.18348623853211</v>
      </c>
      <c r="I4" s="13">
        <f aca="true" t="shared" si="0" ref="I4:I13">ROUND(C4/53.2,2)</f>
        <v>225.58</v>
      </c>
      <c r="J4" s="14"/>
      <c r="K4" s="15" t="s">
        <v>23</v>
      </c>
    </row>
    <row r="5" spans="1:11" ht="16.5" customHeight="1">
      <c r="A5" s="6" t="s">
        <v>24</v>
      </c>
      <c r="B5" s="7">
        <v>2978</v>
      </c>
      <c r="C5" s="8">
        <v>14430</v>
      </c>
      <c r="D5" s="9">
        <v>6975</v>
      </c>
      <c r="E5" s="10">
        <v>7455</v>
      </c>
      <c r="F5" s="11">
        <f aca="true" t="shared" si="1" ref="F5:F33">C5/B5</f>
        <v>4.845533915379449</v>
      </c>
      <c r="G5" s="12">
        <f aca="true" t="shared" si="2" ref="G5:G33">C5/12001*100</f>
        <v>120.23998000166654</v>
      </c>
      <c r="H5" s="11">
        <f aca="true" t="shared" si="3" ref="H5:H33">D5/E5*100</f>
        <v>93.56136820925553</v>
      </c>
      <c r="I5" s="13">
        <f t="shared" si="0"/>
        <v>271.24</v>
      </c>
      <c r="J5" s="14"/>
      <c r="K5" s="15" t="s">
        <v>25</v>
      </c>
    </row>
    <row r="6" spans="1:11" ht="16.5" customHeight="1">
      <c r="A6" s="6">
        <v>40</v>
      </c>
      <c r="B6" s="7">
        <v>3345</v>
      </c>
      <c r="C6" s="8">
        <v>15107</v>
      </c>
      <c r="D6" s="9">
        <v>7241</v>
      </c>
      <c r="E6" s="10">
        <v>7866</v>
      </c>
      <c r="F6" s="11">
        <f t="shared" si="1"/>
        <v>4.516292974588938</v>
      </c>
      <c r="G6" s="12">
        <f t="shared" si="2"/>
        <v>125.88117656861928</v>
      </c>
      <c r="H6" s="11">
        <f t="shared" si="3"/>
        <v>92.05441139079583</v>
      </c>
      <c r="I6" s="13">
        <f t="shared" si="0"/>
        <v>283.97</v>
      </c>
      <c r="J6" s="14"/>
      <c r="K6" s="15" t="s">
        <v>26</v>
      </c>
    </row>
    <row r="7" spans="1:11" ht="16.5" customHeight="1">
      <c r="A7" s="6">
        <v>45</v>
      </c>
      <c r="B7" s="7">
        <v>3736</v>
      </c>
      <c r="C7" s="8">
        <v>15721</v>
      </c>
      <c r="D7" s="9">
        <v>7606</v>
      </c>
      <c r="E7" s="10">
        <v>8115</v>
      </c>
      <c r="F7" s="11">
        <f t="shared" si="1"/>
        <v>4.207976445396145</v>
      </c>
      <c r="G7" s="12">
        <f t="shared" si="2"/>
        <v>130.9974168819265</v>
      </c>
      <c r="H7" s="11">
        <f t="shared" si="3"/>
        <v>93.72766481823783</v>
      </c>
      <c r="I7" s="13">
        <f t="shared" si="0"/>
        <v>295.51</v>
      </c>
      <c r="J7" s="14"/>
      <c r="K7" s="15" t="s">
        <v>27</v>
      </c>
    </row>
    <row r="8" spans="1:11" ht="16.5" customHeight="1">
      <c r="A8" s="6">
        <v>50</v>
      </c>
      <c r="B8" s="7">
        <v>4111</v>
      </c>
      <c r="C8" s="8">
        <v>16290</v>
      </c>
      <c r="D8" s="9">
        <v>7980</v>
      </c>
      <c r="E8" s="10">
        <v>8310</v>
      </c>
      <c r="F8" s="11">
        <f t="shared" si="1"/>
        <v>3.962539528095354</v>
      </c>
      <c r="G8" s="12">
        <f t="shared" si="2"/>
        <v>135.73868844262978</v>
      </c>
      <c r="H8" s="11">
        <f t="shared" si="3"/>
        <v>96.028880866426</v>
      </c>
      <c r="I8" s="13">
        <f t="shared" si="0"/>
        <v>306.2</v>
      </c>
      <c r="J8" s="14"/>
      <c r="K8" s="15" t="s">
        <v>28</v>
      </c>
    </row>
    <row r="9" spans="1:11" s="16" customFormat="1" ht="16.5" customHeight="1">
      <c r="A9" s="6">
        <v>55</v>
      </c>
      <c r="B9" s="7">
        <v>4442</v>
      </c>
      <c r="C9" s="8">
        <v>16685</v>
      </c>
      <c r="D9" s="9">
        <v>8137</v>
      </c>
      <c r="E9" s="10">
        <v>8548</v>
      </c>
      <c r="F9" s="11">
        <f t="shared" si="1"/>
        <v>3.756190904997749</v>
      </c>
      <c r="G9" s="12">
        <f t="shared" si="2"/>
        <v>139.03008082659778</v>
      </c>
      <c r="H9" s="11">
        <f t="shared" si="3"/>
        <v>95.19185774450165</v>
      </c>
      <c r="I9" s="13">
        <f t="shared" si="0"/>
        <v>313.63</v>
      </c>
      <c r="J9" s="11">
        <v>53.2</v>
      </c>
      <c r="K9" s="15" t="s">
        <v>0</v>
      </c>
    </row>
    <row r="10" spans="1:11" s="16" customFormat="1" ht="16.5" customHeight="1">
      <c r="A10" s="6">
        <v>60</v>
      </c>
      <c r="B10" s="7">
        <v>4555</v>
      </c>
      <c r="C10" s="8">
        <v>16918</v>
      </c>
      <c r="D10" s="9">
        <v>8278</v>
      </c>
      <c r="E10" s="10">
        <v>8640</v>
      </c>
      <c r="F10" s="11">
        <f t="shared" si="1"/>
        <v>3.714160263446762</v>
      </c>
      <c r="G10" s="12">
        <f t="shared" si="2"/>
        <v>140.97158570119157</v>
      </c>
      <c r="H10" s="11">
        <f t="shared" si="3"/>
        <v>95.81018518518518</v>
      </c>
      <c r="I10" s="13">
        <f t="shared" si="0"/>
        <v>318.01</v>
      </c>
      <c r="J10" s="14"/>
      <c r="K10" s="17" t="s">
        <v>1</v>
      </c>
    </row>
    <row r="11" spans="1:11" ht="16.5" customHeight="1">
      <c r="A11" s="6">
        <v>61</v>
      </c>
      <c r="B11" s="7">
        <v>4620</v>
      </c>
      <c r="C11" s="8">
        <v>16971</v>
      </c>
      <c r="D11" s="9">
        <v>8328</v>
      </c>
      <c r="E11" s="10">
        <v>8643</v>
      </c>
      <c r="F11" s="11">
        <f t="shared" si="1"/>
        <v>3.6733766233766234</v>
      </c>
      <c r="G11" s="12">
        <f t="shared" si="2"/>
        <v>141.41321556536954</v>
      </c>
      <c r="H11" s="11">
        <f t="shared" si="3"/>
        <v>96.3554321416175</v>
      </c>
      <c r="I11" s="13">
        <f t="shared" si="0"/>
        <v>319</v>
      </c>
      <c r="J11" s="14"/>
      <c r="K11" s="15" t="s">
        <v>2</v>
      </c>
    </row>
    <row r="12" spans="1:11" ht="16.5" customHeight="1">
      <c r="A12" s="6">
        <v>62</v>
      </c>
      <c r="B12" s="7">
        <v>4647</v>
      </c>
      <c r="C12" s="8">
        <v>16983</v>
      </c>
      <c r="D12" s="9">
        <v>8330</v>
      </c>
      <c r="E12" s="10">
        <v>8653</v>
      </c>
      <c r="F12" s="11">
        <f t="shared" si="1"/>
        <v>3.654615881213686</v>
      </c>
      <c r="G12" s="12">
        <f t="shared" si="2"/>
        <v>141.5132072327306</v>
      </c>
      <c r="H12" s="11">
        <f t="shared" si="3"/>
        <v>96.2671905697446</v>
      </c>
      <c r="I12" s="13">
        <f t="shared" si="0"/>
        <v>319.23</v>
      </c>
      <c r="J12" s="14"/>
      <c r="K12" s="18" t="s">
        <v>3</v>
      </c>
    </row>
    <row r="13" spans="1:11" ht="16.5" customHeight="1">
      <c r="A13" s="6">
        <v>63</v>
      </c>
      <c r="B13" s="7">
        <v>4665</v>
      </c>
      <c r="C13" s="8">
        <v>16907</v>
      </c>
      <c r="D13" s="9">
        <v>8283</v>
      </c>
      <c r="E13" s="10">
        <v>8624</v>
      </c>
      <c r="F13" s="11">
        <f t="shared" si="1"/>
        <v>3.62422293676313</v>
      </c>
      <c r="G13" s="12">
        <f t="shared" si="2"/>
        <v>140.87992667277726</v>
      </c>
      <c r="H13" s="11">
        <f t="shared" si="3"/>
        <v>96.04591836734694</v>
      </c>
      <c r="I13" s="13">
        <f t="shared" si="0"/>
        <v>317.8</v>
      </c>
      <c r="J13" s="14"/>
      <c r="K13" s="18" t="s">
        <v>3</v>
      </c>
    </row>
    <row r="14" spans="1:11" ht="16.5" customHeight="1">
      <c r="A14" s="6" t="s">
        <v>4</v>
      </c>
      <c r="B14" s="7">
        <v>4681</v>
      </c>
      <c r="C14" s="8">
        <v>16805</v>
      </c>
      <c r="D14" s="9">
        <v>8257</v>
      </c>
      <c r="E14" s="10">
        <v>8548</v>
      </c>
      <c r="F14" s="11">
        <f t="shared" si="1"/>
        <v>3.59004486220893</v>
      </c>
      <c r="G14" s="12">
        <f t="shared" si="2"/>
        <v>140.02999750020834</v>
      </c>
      <c r="H14" s="11">
        <f t="shared" si="3"/>
        <v>96.59569489939167</v>
      </c>
      <c r="I14" s="13">
        <f>ROUND(C14/53.2,2)</f>
        <v>315.88</v>
      </c>
      <c r="J14" s="14"/>
      <c r="K14" s="18" t="s">
        <v>3</v>
      </c>
    </row>
    <row r="15" spans="1:11" ht="16.5" customHeight="1">
      <c r="A15" s="6">
        <v>2</v>
      </c>
      <c r="B15" s="7">
        <v>4721</v>
      </c>
      <c r="C15" s="8">
        <v>16632</v>
      </c>
      <c r="D15" s="9">
        <v>8151</v>
      </c>
      <c r="E15" s="10">
        <v>8481</v>
      </c>
      <c r="F15" s="11">
        <f t="shared" si="1"/>
        <v>3.52298241897903</v>
      </c>
      <c r="G15" s="12">
        <f t="shared" si="2"/>
        <v>138.5884509624198</v>
      </c>
      <c r="H15" s="11">
        <f t="shared" si="3"/>
        <v>96.10894941634241</v>
      </c>
      <c r="I15" s="13">
        <f aca="true" t="shared" si="4" ref="I15:I32">ROUND(C15/53.64,2)</f>
        <v>310.07</v>
      </c>
      <c r="J15" s="14">
        <v>53.64</v>
      </c>
      <c r="K15" s="18" t="s">
        <v>5</v>
      </c>
    </row>
    <row r="16" spans="1:11" ht="16.5" customHeight="1">
      <c r="A16" s="6">
        <v>3</v>
      </c>
      <c r="B16" s="7">
        <v>4804</v>
      </c>
      <c r="C16" s="8">
        <v>16675</v>
      </c>
      <c r="D16" s="9">
        <v>8211</v>
      </c>
      <c r="E16" s="10">
        <v>8464</v>
      </c>
      <c r="F16" s="11">
        <f t="shared" si="1"/>
        <v>3.4710657785179015</v>
      </c>
      <c r="G16" s="12">
        <f t="shared" si="2"/>
        <v>138.94675443713024</v>
      </c>
      <c r="H16" s="11">
        <f t="shared" si="3"/>
        <v>97.01086956521739</v>
      </c>
      <c r="I16" s="13">
        <f t="shared" si="4"/>
        <v>310.87</v>
      </c>
      <c r="J16" s="14"/>
      <c r="K16" s="15" t="s">
        <v>2</v>
      </c>
    </row>
    <row r="17" spans="1:11" ht="16.5" customHeight="1">
      <c r="A17" s="6">
        <v>4</v>
      </c>
      <c r="B17" s="7">
        <v>4969</v>
      </c>
      <c r="C17" s="8">
        <v>16842</v>
      </c>
      <c r="D17" s="9">
        <v>8268</v>
      </c>
      <c r="E17" s="10">
        <v>8574</v>
      </c>
      <c r="F17" s="11">
        <f t="shared" si="1"/>
        <v>3.389414369088348</v>
      </c>
      <c r="G17" s="12">
        <f t="shared" si="2"/>
        <v>140.33830514123824</v>
      </c>
      <c r="H17" s="11">
        <f t="shared" si="3"/>
        <v>96.43107067879636</v>
      </c>
      <c r="I17" s="13">
        <f t="shared" si="4"/>
        <v>313.98</v>
      </c>
      <c r="J17" s="14"/>
      <c r="K17" s="18" t="s">
        <v>3</v>
      </c>
    </row>
    <row r="18" spans="1:11" ht="16.5" customHeight="1">
      <c r="A18" s="6">
        <v>5</v>
      </c>
      <c r="B18" s="7">
        <v>5044</v>
      </c>
      <c r="C18" s="8">
        <v>16908</v>
      </c>
      <c r="D18" s="9">
        <v>8303</v>
      </c>
      <c r="E18" s="10">
        <v>8605</v>
      </c>
      <c r="F18" s="11">
        <f t="shared" si="1"/>
        <v>3.352101506740682</v>
      </c>
      <c r="G18" s="12">
        <f t="shared" si="2"/>
        <v>140.88825931172403</v>
      </c>
      <c r="H18" s="11">
        <f t="shared" si="3"/>
        <v>96.49041255084254</v>
      </c>
      <c r="I18" s="13">
        <f t="shared" si="4"/>
        <v>315.21</v>
      </c>
      <c r="J18" s="14"/>
      <c r="K18" s="18" t="s">
        <v>3</v>
      </c>
    </row>
    <row r="19" spans="1:11" ht="16.5" customHeight="1">
      <c r="A19" s="6">
        <v>6</v>
      </c>
      <c r="B19" s="7">
        <v>5058</v>
      </c>
      <c r="C19" s="8">
        <v>16807</v>
      </c>
      <c r="D19" s="9">
        <v>8271</v>
      </c>
      <c r="E19" s="10">
        <v>8536</v>
      </c>
      <c r="F19" s="11">
        <f t="shared" si="1"/>
        <v>3.322854883353104</v>
      </c>
      <c r="G19" s="12">
        <f t="shared" si="2"/>
        <v>140.04666277810182</v>
      </c>
      <c r="H19" s="11">
        <f t="shared" si="3"/>
        <v>96.89550140581068</v>
      </c>
      <c r="I19" s="13">
        <f t="shared" si="4"/>
        <v>313.33</v>
      </c>
      <c r="J19" s="14"/>
      <c r="K19" s="18" t="s">
        <v>3</v>
      </c>
    </row>
    <row r="20" spans="1:11" ht="16.5" customHeight="1">
      <c r="A20" s="6">
        <v>7</v>
      </c>
      <c r="B20" s="7">
        <v>5169</v>
      </c>
      <c r="C20" s="8">
        <v>16776</v>
      </c>
      <c r="D20" s="9">
        <v>8323</v>
      </c>
      <c r="E20" s="10">
        <v>8453</v>
      </c>
      <c r="F20" s="11">
        <f t="shared" si="1"/>
        <v>3.245502031340685</v>
      </c>
      <c r="G20" s="12">
        <f t="shared" si="2"/>
        <v>139.78835097075245</v>
      </c>
      <c r="H20" s="11">
        <f t="shared" si="3"/>
        <v>98.46208446705312</v>
      </c>
      <c r="I20" s="13">
        <f t="shared" si="4"/>
        <v>312.75</v>
      </c>
      <c r="J20" s="14">
        <v>53.64</v>
      </c>
      <c r="K20" s="18" t="s">
        <v>6</v>
      </c>
    </row>
    <row r="21" spans="1:11" ht="16.5" customHeight="1">
      <c r="A21" s="6">
        <v>8</v>
      </c>
      <c r="B21" s="7">
        <v>5188</v>
      </c>
      <c r="C21" s="8">
        <v>16731</v>
      </c>
      <c r="D21" s="9">
        <v>8328</v>
      </c>
      <c r="E21" s="10">
        <v>8403</v>
      </c>
      <c r="F21" s="11">
        <f t="shared" si="1"/>
        <v>3.224942174248265</v>
      </c>
      <c r="G21" s="12">
        <f t="shared" si="2"/>
        <v>139.41338221814848</v>
      </c>
      <c r="H21" s="11">
        <f t="shared" si="3"/>
        <v>99.1074616208497</v>
      </c>
      <c r="I21" s="13">
        <f t="shared" si="4"/>
        <v>311.91</v>
      </c>
      <c r="J21" s="14"/>
      <c r="K21" s="15" t="s">
        <v>2</v>
      </c>
    </row>
    <row r="22" spans="1:11" ht="16.5" customHeight="1">
      <c r="A22" s="6">
        <v>9</v>
      </c>
      <c r="B22" s="7">
        <v>5301</v>
      </c>
      <c r="C22" s="8">
        <v>16823</v>
      </c>
      <c r="D22" s="9">
        <v>8392</v>
      </c>
      <c r="E22" s="10">
        <v>8431</v>
      </c>
      <c r="F22" s="11">
        <f t="shared" si="1"/>
        <v>3.173552159969817</v>
      </c>
      <c r="G22" s="12">
        <f t="shared" si="2"/>
        <v>140.1799850012499</v>
      </c>
      <c r="H22" s="11">
        <f t="shared" si="3"/>
        <v>99.5374214209465</v>
      </c>
      <c r="I22" s="13">
        <f t="shared" si="4"/>
        <v>313.63</v>
      </c>
      <c r="J22" s="14"/>
      <c r="K22" s="18" t="s">
        <v>3</v>
      </c>
    </row>
    <row r="23" spans="1:11" ht="16.5" customHeight="1">
      <c r="A23" s="6">
        <v>10</v>
      </c>
      <c r="B23" s="7">
        <v>5379</v>
      </c>
      <c r="C23" s="8">
        <v>16824</v>
      </c>
      <c r="D23" s="9">
        <v>8391</v>
      </c>
      <c r="E23" s="10">
        <v>8433</v>
      </c>
      <c r="F23" s="11">
        <f t="shared" si="1"/>
        <v>3.1277189068600113</v>
      </c>
      <c r="G23" s="12">
        <f t="shared" si="2"/>
        <v>140.18831764019666</v>
      </c>
      <c r="H23" s="11">
        <f t="shared" si="3"/>
        <v>99.50195659907506</v>
      </c>
      <c r="I23" s="13">
        <f t="shared" si="4"/>
        <v>313.65</v>
      </c>
      <c r="J23" s="14"/>
      <c r="K23" s="18" t="s">
        <v>3</v>
      </c>
    </row>
    <row r="24" spans="1:11" ht="16.5" customHeight="1">
      <c r="A24" s="6">
        <v>11</v>
      </c>
      <c r="B24" s="7">
        <v>5469</v>
      </c>
      <c r="C24" s="8">
        <v>16857</v>
      </c>
      <c r="D24" s="9">
        <v>8433</v>
      </c>
      <c r="E24" s="10">
        <v>8424</v>
      </c>
      <c r="F24" s="11">
        <f t="shared" si="1"/>
        <v>3.0822819528250136</v>
      </c>
      <c r="G24" s="12">
        <f t="shared" si="2"/>
        <v>140.46329472543954</v>
      </c>
      <c r="H24" s="11">
        <f t="shared" si="3"/>
        <v>100.1068376068376</v>
      </c>
      <c r="I24" s="13">
        <f t="shared" si="4"/>
        <v>314.26</v>
      </c>
      <c r="J24" s="14"/>
      <c r="K24" s="18" t="s">
        <v>3</v>
      </c>
    </row>
    <row r="25" spans="1:11" ht="16.5" customHeight="1">
      <c r="A25" s="6">
        <v>12</v>
      </c>
      <c r="B25" s="7">
        <v>5431</v>
      </c>
      <c r="C25" s="8">
        <v>16830</v>
      </c>
      <c r="D25" s="9">
        <v>8352</v>
      </c>
      <c r="E25" s="10">
        <v>8478</v>
      </c>
      <c r="F25" s="11">
        <f t="shared" si="1"/>
        <v>3.098876818265513</v>
      </c>
      <c r="G25" s="12">
        <f t="shared" si="2"/>
        <v>140.23831347387718</v>
      </c>
      <c r="H25" s="11">
        <f t="shared" si="3"/>
        <v>98.51380042462846</v>
      </c>
      <c r="I25" s="13">
        <f t="shared" si="4"/>
        <v>313.76</v>
      </c>
      <c r="J25" s="14">
        <v>53.64</v>
      </c>
      <c r="K25" s="18" t="s">
        <v>7</v>
      </c>
    </row>
    <row r="26" spans="1:11" ht="16.5" customHeight="1">
      <c r="A26" s="6">
        <v>13</v>
      </c>
      <c r="B26" s="7">
        <v>5592</v>
      </c>
      <c r="C26" s="8">
        <v>16945</v>
      </c>
      <c r="D26" s="9">
        <v>8384</v>
      </c>
      <c r="E26" s="10">
        <v>8561</v>
      </c>
      <c r="F26" s="11">
        <f t="shared" si="1"/>
        <v>3.030221745350501</v>
      </c>
      <c r="G26" s="12">
        <f t="shared" si="2"/>
        <v>141.19656695275393</v>
      </c>
      <c r="H26" s="11">
        <f t="shared" si="3"/>
        <v>97.93248452283612</v>
      </c>
      <c r="I26" s="13">
        <f t="shared" si="4"/>
        <v>315.9</v>
      </c>
      <c r="J26" s="14"/>
      <c r="K26" s="15" t="s">
        <v>2</v>
      </c>
    </row>
    <row r="27" spans="1:11" ht="16.5" customHeight="1">
      <c r="A27" s="6">
        <v>14</v>
      </c>
      <c r="B27" s="7">
        <v>5675</v>
      </c>
      <c r="C27" s="8">
        <v>16895</v>
      </c>
      <c r="D27" s="9">
        <v>8339</v>
      </c>
      <c r="E27" s="10">
        <v>8556</v>
      </c>
      <c r="F27" s="11">
        <f t="shared" si="1"/>
        <v>2.977092511013216</v>
      </c>
      <c r="G27" s="12">
        <f t="shared" si="2"/>
        <v>140.7799350054162</v>
      </c>
      <c r="H27" s="11">
        <f t="shared" si="3"/>
        <v>97.46376811594203</v>
      </c>
      <c r="I27" s="13">
        <f t="shared" si="4"/>
        <v>314.97</v>
      </c>
      <c r="J27" s="14"/>
      <c r="K27" s="18" t="s">
        <v>3</v>
      </c>
    </row>
    <row r="28" spans="1:11" s="16" customFormat="1" ht="16.5" customHeight="1">
      <c r="A28" s="19">
        <v>15</v>
      </c>
      <c r="B28" s="7">
        <v>5719</v>
      </c>
      <c r="C28" s="8">
        <v>16832</v>
      </c>
      <c r="D28" s="9">
        <v>8289</v>
      </c>
      <c r="E28" s="10">
        <v>8543</v>
      </c>
      <c r="F28" s="11">
        <f t="shared" si="1"/>
        <v>2.943171883196363</v>
      </c>
      <c r="G28" s="12">
        <f t="shared" si="2"/>
        <v>140.2549787517707</v>
      </c>
      <c r="H28" s="11">
        <f t="shared" si="3"/>
        <v>97.02680557181318</v>
      </c>
      <c r="I28" s="13">
        <f t="shared" si="4"/>
        <v>313.8</v>
      </c>
      <c r="J28" s="14"/>
      <c r="K28" s="18" t="s">
        <v>3</v>
      </c>
    </row>
    <row r="29" spans="1:11" s="21" customFormat="1" ht="16.5" customHeight="1">
      <c r="A29" s="19">
        <v>16</v>
      </c>
      <c r="B29" s="7">
        <v>5785</v>
      </c>
      <c r="C29" s="8">
        <v>16775</v>
      </c>
      <c r="D29" s="9">
        <v>8263</v>
      </c>
      <c r="E29" s="10">
        <v>8512</v>
      </c>
      <c r="F29" s="11">
        <f t="shared" si="1"/>
        <v>2.899740708729473</v>
      </c>
      <c r="G29" s="12">
        <f t="shared" si="2"/>
        <v>139.78001833180568</v>
      </c>
      <c r="H29" s="11">
        <f t="shared" si="3"/>
        <v>97.07471804511279</v>
      </c>
      <c r="I29" s="13">
        <f t="shared" si="4"/>
        <v>312.73</v>
      </c>
      <c r="J29" s="20"/>
      <c r="K29" s="18" t="s">
        <v>3</v>
      </c>
    </row>
    <row r="30" spans="1:11" ht="16.5" customHeight="1">
      <c r="A30" s="19">
        <v>17</v>
      </c>
      <c r="B30" s="7">
        <v>5542</v>
      </c>
      <c r="C30" s="8">
        <f>D30+E30</f>
        <v>16463</v>
      </c>
      <c r="D30" s="9">
        <v>8117</v>
      </c>
      <c r="E30" s="10">
        <v>8346</v>
      </c>
      <c r="F30" s="11">
        <f t="shared" si="1"/>
        <v>2.9705882352941178</v>
      </c>
      <c r="G30" s="12">
        <f t="shared" si="2"/>
        <v>137.1802349804183</v>
      </c>
      <c r="H30" s="11">
        <f t="shared" si="3"/>
        <v>97.2561706206566</v>
      </c>
      <c r="I30" s="13">
        <f t="shared" si="4"/>
        <v>306.92</v>
      </c>
      <c r="J30" s="14">
        <v>53.64</v>
      </c>
      <c r="K30" s="18" t="s">
        <v>29</v>
      </c>
    </row>
    <row r="31" spans="1:11" ht="16.5" customHeight="1">
      <c r="A31" s="19">
        <v>18</v>
      </c>
      <c r="B31" s="7">
        <v>5578</v>
      </c>
      <c r="C31" s="8">
        <f>D31+E31</f>
        <v>16404</v>
      </c>
      <c r="D31" s="9">
        <v>8075</v>
      </c>
      <c r="E31" s="10">
        <v>8329</v>
      </c>
      <c r="F31" s="11">
        <f t="shared" si="1"/>
        <v>2.9408390103979922</v>
      </c>
      <c r="G31" s="12">
        <f t="shared" si="2"/>
        <v>136.68860928255978</v>
      </c>
      <c r="H31" s="11">
        <f t="shared" si="3"/>
        <v>96.950414215392</v>
      </c>
      <c r="I31" s="13">
        <f t="shared" si="4"/>
        <v>305.82</v>
      </c>
      <c r="J31" s="14"/>
      <c r="K31" s="15" t="s">
        <v>30</v>
      </c>
    </row>
    <row r="32" spans="1:11" ht="16.5" customHeight="1">
      <c r="A32" s="19">
        <v>19</v>
      </c>
      <c r="B32" s="7">
        <v>5614</v>
      </c>
      <c r="C32" s="8">
        <v>16331</v>
      </c>
      <c r="D32" s="9">
        <v>8030</v>
      </c>
      <c r="E32" s="10">
        <v>8301</v>
      </c>
      <c r="F32" s="11">
        <f t="shared" si="1"/>
        <v>2.9089775561097255</v>
      </c>
      <c r="G32" s="12">
        <f t="shared" si="2"/>
        <v>136.08032663944672</v>
      </c>
      <c r="H32" s="11">
        <f t="shared" si="3"/>
        <v>96.7353330923985</v>
      </c>
      <c r="I32" s="13">
        <f t="shared" si="4"/>
        <v>304.46</v>
      </c>
      <c r="J32" s="14"/>
      <c r="K32" s="18" t="s">
        <v>31</v>
      </c>
    </row>
    <row r="33" spans="1:11" ht="16.5" customHeight="1">
      <c r="A33" s="19">
        <v>20</v>
      </c>
      <c r="B33" s="7">
        <v>5583</v>
      </c>
      <c r="C33" s="8">
        <v>16153</v>
      </c>
      <c r="D33" s="9">
        <v>7970</v>
      </c>
      <c r="E33" s="10">
        <v>8183</v>
      </c>
      <c r="F33" s="11">
        <f t="shared" si="1"/>
        <v>2.893247358051227</v>
      </c>
      <c r="G33" s="12">
        <f t="shared" si="2"/>
        <v>134.5971169069244</v>
      </c>
      <c r="H33" s="11">
        <f t="shared" si="3"/>
        <v>97.39704264939508</v>
      </c>
      <c r="I33" s="13">
        <f>ROUND(C33/53.64,2)</f>
        <v>301.14</v>
      </c>
      <c r="J33" s="14"/>
      <c r="K33" s="18" t="s">
        <v>31</v>
      </c>
    </row>
    <row r="34" spans="1:11" ht="16.5" customHeight="1">
      <c r="A34" s="19">
        <v>22</v>
      </c>
      <c r="B34" s="7">
        <v>5505</v>
      </c>
      <c r="C34" s="8">
        <v>15730</v>
      </c>
      <c r="D34" s="9">
        <v>7687</v>
      </c>
      <c r="E34" s="10">
        <v>8043</v>
      </c>
      <c r="F34" s="11">
        <v>2.8574023614895547</v>
      </c>
      <c r="G34" s="12">
        <v>131.0724106324473</v>
      </c>
      <c r="H34" s="11">
        <v>95.57379087405197</v>
      </c>
      <c r="I34" s="13">
        <v>293.25</v>
      </c>
      <c r="J34" s="14">
        <v>53.64</v>
      </c>
      <c r="K34" s="18" t="s">
        <v>34</v>
      </c>
    </row>
    <row r="35" spans="1:11" ht="16.5" customHeight="1">
      <c r="A35" s="19">
        <v>23</v>
      </c>
      <c r="B35" s="7">
        <v>5526</v>
      </c>
      <c r="C35" s="8">
        <v>15572</v>
      </c>
      <c r="D35" s="9">
        <v>7610</v>
      </c>
      <c r="E35" s="10">
        <v>7962</v>
      </c>
      <c r="F35" s="11">
        <v>2.81795150199059</v>
      </c>
      <c r="G35" s="12">
        <v>129.7558536788601</v>
      </c>
      <c r="H35" s="11">
        <v>95.57900025119316</v>
      </c>
      <c r="I35" s="13">
        <v>290.31</v>
      </c>
      <c r="J35" s="14"/>
      <c r="K35" s="18" t="s">
        <v>30</v>
      </c>
    </row>
    <row r="36" spans="1:11" s="29" customFormat="1" ht="16.5" customHeight="1">
      <c r="A36" s="22">
        <v>24</v>
      </c>
      <c r="B36" s="23">
        <v>5504</v>
      </c>
      <c r="C36" s="24">
        <v>15303</v>
      </c>
      <c r="D36" s="24">
        <v>7473</v>
      </c>
      <c r="E36" s="24">
        <v>7830</v>
      </c>
      <c r="F36" s="25">
        <v>2.780341569767442</v>
      </c>
      <c r="G36" s="25">
        <v>127.51437380218316</v>
      </c>
      <c r="H36" s="11">
        <v>95.44061302681992</v>
      </c>
      <c r="I36" s="26">
        <v>285.29</v>
      </c>
      <c r="J36" s="27"/>
      <c r="K36" s="28" t="s">
        <v>3</v>
      </c>
    </row>
    <row r="37" spans="1:11" s="29" customFormat="1" ht="16.5" customHeight="1">
      <c r="A37" s="22">
        <v>25</v>
      </c>
      <c r="B37" s="7">
        <v>5472</v>
      </c>
      <c r="C37" s="8">
        <v>15070</v>
      </c>
      <c r="D37" s="9">
        <v>7355</v>
      </c>
      <c r="E37" s="10">
        <v>7715</v>
      </c>
      <c r="F37" s="11">
        <f aca="true" t="shared" si="5" ref="F37:F42">C37/B37</f>
        <v>2.7540204678362574</v>
      </c>
      <c r="G37" s="12">
        <f aca="true" t="shared" si="6" ref="G37:G42">C37/12001*100</f>
        <v>125.57286892758937</v>
      </c>
      <c r="H37" s="11">
        <f aca="true" t="shared" si="7" ref="H37:H42">D37/E37*100</f>
        <v>95.33376539209333</v>
      </c>
      <c r="I37" s="13">
        <f aca="true" t="shared" si="8" ref="I37:I42">ROUND(C37/53.64,2)</f>
        <v>280.95</v>
      </c>
      <c r="J37" s="27"/>
      <c r="K37" s="18" t="s">
        <v>2</v>
      </c>
    </row>
    <row r="38" spans="1:11" s="29" customFormat="1" ht="16.5" customHeight="1">
      <c r="A38" s="22">
        <v>26</v>
      </c>
      <c r="B38" s="9">
        <v>5517</v>
      </c>
      <c r="C38" s="9">
        <v>14936</v>
      </c>
      <c r="D38" s="9">
        <v>7276</v>
      </c>
      <c r="E38" s="9">
        <v>7660</v>
      </c>
      <c r="F38" s="11">
        <f t="shared" si="5"/>
        <v>2.707268442994381</v>
      </c>
      <c r="G38" s="12">
        <f t="shared" si="6"/>
        <v>124.45629530872426</v>
      </c>
      <c r="H38" s="11">
        <f t="shared" si="7"/>
        <v>94.98694516971278</v>
      </c>
      <c r="I38" s="13">
        <f t="shared" si="8"/>
        <v>278.45</v>
      </c>
      <c r="J38" s="27"/>
      <c r="K38" s="18" t="s">
        <v>3</v>
      </c>
    </row>
    <row r="39" spans="1:11" s="29" customFormat="1" ht="16.5" customHeight="1">
      <c r="A39" s="22">
        <v>27</v>
      </c>
      <c r="B39" s="9">
        <v>5479</v>
      </c>
      <c r="C39" s="9">
        <v>14871</v>
      </c>
      <c r="D39" s="9">
        <v>7287</v>
      </c>
      <c r="E39" s="9">
        <v>7584</v>
      </c>
      <c r="F39" s="11">
        <f t="shared" si="5"/>
        <v>2.7141814199671472</v>
      </c>
      <c r="G39" s="12">
        <f t="shared" si="6"/>
        <v>123.91467377718524</v>
      </c>
      <c r="H39" s="11">
        <f t="shared" si="7"/>
        <v>96.08386075949366</v>
      </c>
      <c r="I39" s="13">
        <f t="shared" si="8"/>
        <v>277.24</v>
      </c>
      <c r="J39" s="27">
        <v>53.64</v>
      </c>
      <c r="K39" s="18" t="s">
        <v>36</v>
      </c>
    </row>
    <row r="40" spans="1:11" s="29" customFormat="1" ht="16.5" customHeight="1">
      <c r="A40" s="22">
        <v>28</v>
      </c>
      <c r="B40" s="9">
        <v>5557</v>
      </c>
      <c r="C40" s="9">
        <v>14580</v>
      </c>
      <c r="D40" s="9">
        <v>7114</v>
      </c>
      <c r="E40" s="9">
        <v>7466</v>
      </c>
      <c r="F40" s="11">
        <f t="shared" si="5"/>
        <v>2.6237178333633255</v>
      </c>
      <c r="G40" s="12">
        <f t="shared" si="6"/>
        <v>121.4898758436797</v>
      </c>
      <c r="H40" s="11">
        <f t="shared" si="7"/>
        <v>95.28529332976159</v>
      </c>
      <c r="I40" s="13">
        <f t="shared" si="8"/>
        <v>271.81</v>
      </c>
      <c r="J40" s="14"/>
      <c r="K40" s="18" t="s">
        <v>2</v>
      </c>
    </row>
    <row r="41" spans="1:11" s="29" customFormat="1" ht="16.5" customHeight="1">
      <c r="A41" s="22">
        <v>29</v>
      </c>
      <c r="B41" s="24">
        <v>5528</v>
      </c>
      <c r="C41" s="24">
        <v>14532</v>
      </c>
      <c r="D41" s="24">
        <v>7136</v>
      </c>
      <c r="E41" s="24">
        <v>7396</v>
      </c>
      <c r="F41" s="30">
        <f t="shared" si="5"/>
        <v>2.6287988422575976</v>
      </c>
      <c r="G41" s="25">
        <f t="shared" si="6"/>
        <v>121.08990917423547</v>
      </c>
      <c r="H41" s="30">
        <f t="shared" si="7"/>
        <v>96.48458626284479</v>
      </c>
      <c r="I41" s="26">
        <f t="shared" si="8"/>
        <v>270.92</v>
      </c>
      <c r="J41" s="14"/>
      <c r="K41" s="28" t="s">
        <v>3</v>
      </c>
    </row>
    <row r="42" spans="1:11" s="29" customFormat="1" ht="16.5" customHeight="1">
      <c r="A42" s="22">
        <v>30</v>
      </c>
      <c r="B42" s="24">
        <f>B53</f>
        <v>5588</v>
      </c>
      <c r="C42" s="24">
        <f>C53</f>
        <v>14470</v>
      </c>
      <c r="D42" s="24">
        <f>D53</f>
        <v>7126</v>
      </c>
      <c r="E42" s="24">
        <f>E53</f>
        <v>7344</v>
      </c>
      <c r="F42" s="30">
        <f t="shared" si="5"/>
        <v>2.589477451682176</v>
      </c>
      <c r="G42" s="25">
        <f t="shared" si="6"/>
        <v>120.5732855595367</v>
      </c>
      <c r="H42" s="30">
        <f t="shared" si="7"/>
        <v>97.03159041394336</v>
      </c>
      <c r="I42" s="26">
        <f t="shared" si="8"/>
        <v>269.76</v>
      </c>
      <c r="J42" s="27"/>
      <c r="K42" s="28" t="s">
        <v>3</v>
      </c>
    </row>
    <row r="43" spans="1:11" ht="16.5" customHeight="1">
      <c r="A43" s="31" t="s">
        <v>37</v>
      </c>
      <c r="B43" s="23"/>
      <c r="C43" s="45"/>
      <c r="D43" s="24"/>
      <c r="E43" s="46"/>
      <c r="F43" s="11"/>
      <c r="G43" s="12"/>
      <c r="H43" s="11"/>
      <c r="I43" s="13"/>
      <c r="J43" s="14"/>
      <c r="K43" s="15"/>
    </row>
    <row r="44" spans="1:11" ht="16.5" customHeight="1">
      <c r="A44" s="6" t="s">
        <v>32</v>
      </c>
      <c r="B44" s="23">
        <v>5554</v>
      </c>
      <c r="C44" s="45">
        <v>14524</v>
      </c>
      <c r="D44" s="24">
        <v>7134</v>
      </c>
      <c r="E44" s="46">
        <v>7390</v>
      </c>
      <c r="F44" s="11">
        <f>C44/B44</f>
        <v>2.6150522146200936</v>
      </c>
      <c r="G44" s="12">
        <f aca="true" t="shared" si="9" ref="G44:G55">C44/12001*100</f>
        <v>121.02324806266145</v>
      </c>
      <c r="H44" s="11">
        <f aca="true" t="shared" si="10" ref="H44:H55">D44/E44*100</f>
        <v>96.53585926928282</v>
      </c>
      <c r="I44" s="13">
        <f aca="true" t="shared" si="11" ref="I44:I55">ROUND(C44/53.64,2)</f>
        <v>270.77</v>
      </c>
      <c r="J44" s="14"/>
      <c r="K44" s="18" t="s">
        <v>35</v>
      </c>
    </row>
    <row r="45" spans="1:11" ht="16.5" customHeight="1">
      <c r="A45" s="6">
        <v>2</v>
      </c>
      <c r="B45" s="23">
        <v>5564</v>
      </c>
      <c r="C45" s="45">
        <v>14534</v>
      </c>
      <c r="D45" s="24">
        <v>7143</v>
      </c>
      <c r="E45" s="46">
        <v>7391</v>
      </c>
      <c r="F45" s="11">
        <f aca="true" t="shared" si="12" ref="F45:F55">C45/B45</f>
        <v>2.6121495327102804</v>
      </c>
      <c r="G45" s="12">
        <f t="shared" si="9"/>
        <v>121.10657445212898</v>
      </c>
      <c r="H45" s="11">
        <f t="shared" si="10"/>
        <v>96.64456771749424</v>
      </c>
      <c r="I45" s="13">
        <f t="shared" si="11"/>
        <v>270.95</v>
      </c>
      <c r="J45" s="14"/>
      <c r="K45" s="18" t="s">
        <v>33</v>
      </c>
    </row>
    <row r="46" spans="1:11" ht="16.5" customHeight="1">
      <c r="A46" s="6">
        <v>3</v>
      </c>
      <c r="B46" s="23">
        <v>5558</v>
      </c>
      <c r="C46" s="45">
        <v>14519</v>
      </c>
      <c r="D46" s="24">
        <v>7136</v>
      </c>
      <c r="E46" s="46">
        <v>7383</v>
      </c>
      <c r="F46" s="11">
        <f t="shared" si="12"/>
        <v>2.6122706009355885</v>
      </c>
      <c r="G46" s="12">
        <f t="shared" si="9"/>
        <v>120.98158486792767</v>
      </c>
      <c r="H46" s="11">
        <f t="shared" si="10"/>
        <v>96.65447650006772</v>
      </c>
      <c r="I46" s="13">
        <f t="shared" si="11"/>
        <v>270.67</v>
      </c>
      <c r="J46" s="14"/>
      <c r="K46" s="18" t="s">
        <v>33</v>
      </c>
    </row>
    <row r="47" spans="1:11" ht="16.5" customHeight="1">
      <c r="A47" s="6">
        <v>4</v>
      </c>
      <c r="B47" s="23">
        <v>5554</v>
      </c>
      <c r="C47" s="45">
        <v>14506</v>
      </c>
      <c r="D47" s="24">
        <v>7133</v>
      </c>
      <c r="E47" s="46">
        <v>7373</v>
      </c>
      <c r="F47" s="11">
        <f t="shared" si="12"/>
        <v>2.6118113071660063</v>
      </c>
      <c r="G47" s="12">
        <f t="shared" si="9"/>
        <v>120.87326056161987</v>
      </c>
      <c r="H47" s="11">
        <f t="shared" si="10"/>
        <v>96.74487996744881</v>
      </c>
      <c r="I47" s="13">
        <f t="shared" si="11"/>
        <v>270.43</v>
      </c>
      <c r="J47" s="14"/>
      <c r="K47" s="18" t="s">
        <v>33</v>
      </c>
    </row>
    <row r="48" spans="1:11" ht="16.5" customHeight="1">
      <c r="A48" s="19">
        <v>5</v>
      </c>
      <c r="B48" s="23">
        <v>5552</v>
      </c>
      <c r="C48" s="45">
        <v>14505</v>
      </c>
      <c r="D48" s="24">
        <v>7129</v>
      </c>
      <c r="E48" s="46">
        <v>7376</v>
      </c>
      <c r="F48" s="11">
        <f t="shared" si="12"/>
        <v>2.61257204610951</v>
      </c>
      <c r="G48" s="12">
        <f t="shared" si="9"/>
        <v>120.86492792267312</v>
      </c>
      <c r="H48" s="11">
        <f t="shared" si="10"/>
        <v>96.65130151843819</v>
      </c>
      <c r="I48" s="13">
        <f t="shared" si="11"/>
        <v>270.41</v>
      </c>
      <c r="J48" s="14"/>
      <c r="K48" s="18" t="s">
        <v>33</v>
      </c>
    </row>
    <row r="49" spans="1:11" ht="16.5" customHeight="1">
      <c r="A49" s="19">
        <v>6</v>
      </c>
      <c r="B49" s="23">
        <v>5560</v>
      </c>
      <c r="C49" s="45">
        <v>14498</v>
      </c>
      <c r="D49" s="24">
        <v>7134</v>
      </c>
      <c r="E49" s="46">
        <v>7364</v>
      </c>
      <c r="F49" s="11">
        <f t="shared" si="12"/>
        <v>2.6075539568345323</v>
      </c>
      <c r="G49" s="12">
        <f t="shared" si="9"/>
        <v>120.80659945004584</v>
      </c>
      <c r="H49" s="11">
        <f t="shared" si="10"/>
        <v>96.87669744703965</v>
      </c>
      <c r="I49" s="13">
        <f t="shared" si="11"/>
        <v>270.28</v>
      </c>
      <c r="J49" s="14"/>
      <c r="K49" s="18" t="s">
        <v>33</v>
      </c>
    </row>
    <row r="50" spans="1:11" ht="16.5" customHeight="1">
      <c r="A50" s="19">
        <v>7</v>
      </c>
      <c r="B50" s="23">
        <v>5559</v>
      </c>
      <c r="C50" s="45">
        <v>14492</v>
      </c>
      <c r="D50" s="24">
        <v>7124</v>
      </c>
      <c r="E50" s="46">
        <v>7368</v>
      </c>
      <c r="F50" s="11">
        <f t="shared" si="12"/>
        <v>2.6069436949091562</v>
      </c>
      <c r="G50" s="12">
        <f t="shared" si="9"/>
        <v>120.75660361636531</v>
      </c>
      <c r="H50" s="11">
        <f t="shared" si="10"/>
        <v>96.68838219326818</v>
      </c>
      <c r="I50" s="13">
        <f t="shared" si="11"/>
        <v>270.17</v>
      </c>
      <c r="J50" s="14"/>
      <c r="K50" s="18" t="s">
        <v>33</v>
      </c>
    </row>
    <row r="51" spans="1:11" ht="16.5" customHeight="1">
      <c r="A51" s="19">
        <v>8</v>
      </c>
      <c r="B51" s="23">
        <v>5566</v>
      </c>
      <c r="C51" s="45">
        <v>14482</v>
      </c>
      <c r="D51" s="24">
        <v>7124</v>
      </c>
      <c r="E51" s="46">
        <v>7358</v>
      </c>
      <c r="F51" s="11">
        <f t="shared" si="12"/>
        <v>2.6018684872439812</v>
      </c>
      <c r="G51" s="12">
        <f t="shared" si="9"/>
        <v>120.67327722689775</v>
      </c>
      <c r="H51" s="11">
        <f t="shared" si="10"/>
        <v>96.81978798586573</v>
      </c>
      <c r="I51" s="13">
        <f t="shared" si="11"/>
        <v>269.99</v>
      </c>
      <c r="J51" s="14"/>
      <c r="K51" s="18" t="s">
        <v>33</v>
      </c>
    </row>
    <row r="52" spans="1:11" ht="16.5" customHeight="1">
      <c r="A52" s="19">
        <v>9</v>
      </c>
      <c r="B52" s="23">
        <v>5573</v>
      </c>
      <c r="C52" s="45">
        <v>14460</v>
      </c>
      <c r="D52" s="24">
        <v>7123</v>
      </c>
      <c r="E52" s="46">
        <v>7337</v>
      </c>
      <c r="F52" s="11">
        <f t="shared" si="12"/>
        <v>2.5946527902386505</v>
      </c>
      <c r="G52" s="12">
        <f t="shared" si="9"/>
        <v>120.48995917006917</v>
      </c>
      <c r="H52" s="11">
        <f t="shared" si="10"/>
        <v>97.0832765435464</v>
      </c>
      <c r="I52" s="13">
        <f t="shared" si="11"/>
        <v>269.57</v>
      </c>
      <c r="J52" s="14"/>
      <c r="K52" s="18" t="s">
        <v>33</v>
      </c>
    </row>
    <row r="53" spans="1:11" ht="16.5" customHeight="1">
      <c r="A53" s="19">
        <v>10</v>
      </c>
      <c r="B53" s="23">
        <v>5588</v>
      </c>
      <c r="C53" s="45">
        <v>14470</v>
      </c>
      <c r="D53" s="24">
        <v>7126</v>
      </c>
      <c r="E53" s="46">
        <v>7344</v>
      </c>
      <c r="F53" s="11">
        <f t="shared" si="12"/>
        <v>2.589477451682176</v>
      </c>
      <c r="G53" s="12">
        <f t="shared" si="9"/>
        <v>120.5732855595367</v>
      </c>
      <c r="H53" s="11">
        <f t="shared" si="10"/>
        <v>97.03159041394336</v>
      </c>
      <c r="I53" s="13">
        <f t="shared" si="11"/>
        <v>269.76</v>
      </c>
      <c r="J53" s="14"/>
      <c r="K53" s="18" t="s">
        <v>33</v>
      </c>
    </row>
    <row r="54" spans="1:11" ht="16.5" customHeight="1">
      <c r="A54" s="19">
        <v>11</v>
      </c>
      <c r="B54" s="23">
        <v>5599</v>
      </c>
      <c r="C54" s="45">
        <v>14452</v>
      </c>
      <c r="D54" s="24">
        <v>7119</v>
      </c>
      <c r="E54" s="46">
        <v>7333</v>
      </c>
      <c r="F54" s="11">
        <f t="shared" si="12"/>
        <v>2.5811752098589036</v>
      </c>
      <c r="G54" s="12">
        <f t="shared" si="9"/>
        <v>120.42329805849512</v>
      </c>
      <c r="H54" s="11">
        <f t="shared" si="10"/>
        <v>97.08168553116052</v>
      </c>
      <c r="I54" s="13">
        <f t="shared" si="11"/>
        <v>269.43</v>
      </c>
      <c r="J54" s="14"/>
      <c r="K54" s="18" t="s">
        <v>33</v>
      </c>
    </row>
    <row r="55" spans="1:11" ht="16.5" customHeight="1">
      <c r="A55" s="19">
        <v>12</v>
      </c>
      <c r="B55" s="23">
        <v>5600</v>
      </c>
      <c r="C55" s="45">
        <v>14432</v>
      </c>
      <c r="D55" s="24">
        <v>7118</v>
      </c>
      <c r="E55" s="46">
        <v>7314</v>
      </c>
      <c r="F55" s="11">
        <f t="shared" si="12"/>
        <v>2.577142857142857</v>
      </c>
      <c r="G55" s="12">
        <f t="shared" si="9"/>
        <v>120.25664527956003</v>
      </c>
      <c r="H55" s="11">
        <f t="shared" si="10"/>
        <v>97.32020782061798</v>
      </c>
      <c r="I55" s="13">
        <f t="shared" si="11"/>
        <v>269.05</v>
      </c>
      <c r="J55" s="14"/>
      <c r="K55" s="18" t="s">
        <v>33</v>
      </c>
    </row>
    <row r="56" ht="20.25" customHeight="1">
      <c r="K56" s="32" t="s">
        <v>38</v>
      </c>
    </row>
  </sheetData>
  <sheetProtection/>
  <mergeCells count="10">
    <mergeCell ref="A1:J1"/>
    <mergeCell ref="I2:I3"/>
    <mergeCell ref="J2:J3"/>
    <mergeCell ref="K2:K3"/>
    <mergeCell ref="B2:B3"/>
    <mergeCell ref="C2:E2"/>
    <mergeCell ref="F2:F3"/>
    <mergeCell ref="G2:G3"/>
    <mergeCell ref="H2:H3"/>
    <mergeCell ref="A2:A3"/>
  </mergeCells>
  <printOptions/>
  <pageMargins left="0.984251968503937" right="0.7874015748031497" top="0.5905511811023623" bottom="0.3937007874015748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2018-03-05T23:43:30Z</cp:lastPrinted>
  <dcterms:created xsi:type="dcterms:W3CDTF">2008-04-24T07:16:23Z</dcterms:created>
  <dcterms:modified xsi:type="dcterms:W3CDTF">2019-02-06T00:26:05Z</dcterms:modified>
  <cp:category/>
  <cp:version/>
  <cp:contentType/>
  <cp:contentStatus/>
</cp:coreProperties>
</file>