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90" activeTab="0"/>
  </bookViews>
  <sheets>
    <sheet name="9-1道路の概況" sheetId="1" r:id="rId1"/>
  </sheets>
  <definedNames/>
  <calcPr fullCalcOnLoad="1"/>
</workbook>
</file>

<file path=xl/sharedStrings.xml><?xml version="1.0" encoding="utf-8"?>
<sst xmlns="http://schemas.openxmlformats.org/spreadsheetml/2006/main" count="51" uniqueCount="26">
  <si>
    <t>９－１ 道路の概況</t>
  </si>
  <si>
    <t>種別</t>
  </si>
  <si>
    <t>延長（m）</t>
  </si>
  <si>
    <t>舗装道（m）</t>
  </si>
  <si>
    <t>砂利道（m）</t>
  </si>
  <si>
    <t>舗装率（％）</t>
  </si>
  <si>
    <t>総数</t>
  </si>
  <si>
    <t>高級舗装</t>
  </si>
  <si>
    <t>簡易舗装</t>
  </si>
  <si>
    <t>国道</t>
  </si>
  <si>
    <t>県道</t>
  </si>
  <si>
    <t>町道</t>
  </si>
  <si>
    <t>１級</t>
  </si>
  <si>
    <t>２級</t>
  </si>
  <si>
    <t>その他</t>
  </si>
  <si>
    <t>-</t>
  </si>
  <si>
    <t>県道名</t>
  </si>
  <si>
    <t>(一)上室賀坂城停車場線</t>
  </si>
  <si>
    <t>(一)新田坂城停車場線</t>
  </si>
  <si>
    <t>(一)上田千曲長野自転車道線</t>
  </si>
  <si>
    <t>県道計</t>
  </si>
  <si>
    <t>(主)長野上田線</t>
  </si>
  <si>
    <t>(主)坂城インター線</t>
  </si>
  <si>
    <t>資料：千曲建設事務所、建設課</t>
  </si>
  <si>
    <t>-</t>
  </si>
  <si>
    <t>平成２９年４月１日現在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</si>
</sst>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 vertical="top"/>
    </xf>
    <xf numFmtId="0" fontId="5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215" fontId="5" fillId="0" borderId="10" xfId="49" applyNumberFormat="1" applyFont="1" applyBorder="1" applyAlignment="1">
      <alignment horizontal="right"/>
    </xf>
    <xf numFmtId="215" fontId="5" fillId="0" borderId="11" xfId="49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 vertical="center"/>
    </xf>
    <xf numFmtId="215" fontId="5" fillId="0" borderId="11" xfId="49" applyNumberFormat="1" applyFont="1" applyFill="1" applyBorder="1" applyAlignment="1">
      <alignment horizontal="right"/>
    </xf>
    <xf numFmtId="215" fontId="5" fillId="0" borderId="12" xfId="49" applyNumberFormat="1" applyFont="1" applyFill="1" applyBorder="1" applyAlignment="1">
      <alignment horizontal="right"/>
    </xf>
    <xf numFmtId="0" fontId="40" fillId="0" borderId="0" xfId="0" applyNumberFormat="1" applyFont="1" applyAlignment="1">
      <alignment/>
    </xf>
    <xf numFmtId="0" fontId="0" fillId="0" borderId="0" xfId="0" applyNumberFormat="1" applyBorder="1" applyAlignment="1">
      <alignment vertical="center"/>
    </xf>
    <xf numFmtId="215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ill="1" applyAlignment="1">
      <alignment/>
    </xf>
    <xf numFmtId="215" fontId="5" fillId="33" borderId="10" xfId="49" applyNumberFormat="1" applyFont="1" applyFill="1" applyBorder="1" applyAlignment="1">
      <alignment horizontal="right"/>
    </xf>
    <xf numFmtId="215" fontId="5" fillId="33" borderId="10" xfId="49" applyNumberFormat="1" applyFont="1" applyFill="1" applyBorder="1" applyAlignment="1" applyProtection="1">
      <alignment horizontal="right"/>
      <protection locked="0"/>
    </xf>
    <xf numFmtId="0" fontId="5" fillId="0" borderId="13" xfId="0" applyNumberFormat="1" applyFont="1" applyBorder="1" applyAlignment="1">
      <alignment/>
    </xf>
    <xf numFmtId="0" fontId="5" fillId="0" borderId="14" xfId="0" applyNumberFormat="1" applyFont="1" applyFill="1" applyBorder="1" applyAlignment="1">
      <alignment/>
    </xf>
    <xf numFmtId="0" fontId="5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vertical="top"/>
    </xf>
    <xf numFmtId="0" fontId="5" fillId="0" borderId="15" xfId="0" applyNumberFormat="1" applyFont="1" applyBorder="1" applyAlignment="1">
      <alignment vertical="top"/>
    </xf>
    <xf numFmtId="236" fontId="5" fillId="33" borderId="16" xfId="49" applyNumberFormat="1" applyFont="1" applyFill="1" applyBorder="1" applyAlignment="1">
      <alignment horizontal="right"/>
    </xf>
    <xf numFmtId="236" fontId="5" fillId="0" borderId="16" xfId="49" applyNumberFormat="1" applyFont="1" applyBorder="1" applyAlignment="1">
      <alignment horizontal="right"/>
    </xf>
    <xf numFmtId="236" fontId="5" fillId="0" borderId="17" xfId="49" applyNumberFormat="1" applyFont="1" applyFill="1" applyBorder="1" applyAlignment="1">
      <alignment horizontal="right"/>
    </xf>
    <xf numFmtId="236" fontId="5" fillId="0" borderId="18" xfId="49" applyNumberFormat="1" applyFont="1" applyFill="1" applyBorder="1" applyAlignment="1">
      <alignment horizontal="right"/>
    </xf>
    <xf numFmtId="236" fontId="5" fillId="33" borderId="16" xfId="49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>
      <alignment/>
    </xf>
    <xf numFmtId="236" fontId="5" fillId="33" borderId="20" xfId="49" applyNumberFormat="1" applyFont="1" applyFill="1" applyBorder="1" applyAlignment="1" applyProtection="1">
      <alignment horizontal="right"/>
      <protection locked="0"/>
    </xf>
    <xf numFmtId="0" fontId="5" fillId="33" borderId="14" xfId="0" applyNumberFormat="1" applyFont="1" applyFill="1" applyBorder="1" applyAlignment="1">
      <alignment vertical="center"/>
    </xf>
    <xf numFmtId="215" fontId="5" fillId="33" borderId="11" xfId="49" applyNumberFormat="1" applyFont="1" applyFill="1" applyBorder="1" applyAlignment="1">
      <alignment horizontal="right"/>
    </xf>
    <xf numFmtId="236" fontId="5" fillId="33" borderId="17" xfId="49" applyNumberFormat="1" applyFont="1" applyFill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right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right"/>
    </xf>
    <xf numFmtId="215" fontId="5" fillId="33" borderId="27" xfId="49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0" fillId="0" borderId="15" xfId="0" applyNumberFormat="1" applyFont="1" applyBorder="1" applyAlignment="1">
      <alignment/>
    </xf>
    <xf numFmtId="0" fontId="0" fillId="0" borderId="15" xfId="0" applyNumberFormat="1" applyFont="1" applyBorder="1" applyAlignment="1">
      <alignment horizontal="right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vertical="center" shrinkToFit="1"/>
    </xf>
    <xf numFmtId="236" fontId="0" fillId="33" borderId="10" xfId="0" applyNumberFormat="1" applyFont="1" applyFill="1" applyBorder="1" applyAlignment="1">
      <alignment horizontal="right" vertical="center"/>
    </xf>
    <xf numFmtId="236" fontId="0" fillId="33" borderId="10" xfId="0" applyNumberFormat="1" applyFont="1" applyFill="1" applyBorder="1" applyAlignment="1">
      <alignment vertical="center"/>
    </xf>
    <xf numFmtId="215" fontId="5" fillId="33" borderId="12" xfId="49" applyNumberFormat="1" applyFont="1" applyFill="1" applyBorder="1" applyAlignment="1">
      <alignment horizontal="right" vertical="center"/>
    </xf>
    <xf numFmtId="236" fontId="4" fillId="33" borderId="16" xfId="49" applyNumberFormat="1" applyFont="1" applyFill="1" applyBorder="1" applyAlignment="1">
      <alignment horizontal="right"/>
    </xf>
    <xf numFmtId="0" fontId="0" fillId="0" borderId="14" xfId="0" applyNumberFormat="1" applyFont="1" applyBorder="1" applyAlignment="1">
      <alignment vertical="center" wrapText="1" shrinkToFit="1"/>
    </xf>
    <xf numFmtId="236" fontId="5" fillId="33" borderId="12" xfId="49" applyNumberFormat="1" applyFont="1" applyFill="1" applyBorder="1" applyAlignment="1">
      <alignment horizontal="right" vertical="center"/>
    </xf>
    <xf numFmtId="0" fontId="0" fillId="0" borderId="19" xfId="0" applyNumberFormat="1" applyFont="1" applyBorder="1" applyAlignment="1">
      <alignment vertical="center"/>
    </xf>
    <xf numFmtId="236" fontId="0" fillId="33" borderId="27" xfId="0" applyNumberFormat="1" applyFont="1" applyFill="1" applyBorder="1" applyAlignment="1">
      <alignment horizontal="right" vertical="center"/>
    </xf>
    <xf numFmtId="236" fontId="0" fillId="33" borderId="27" xfId="0" applyNumberFormat="1" applyFont="1" applyFill="1" applyBorder="1" applyAlignment="1">
      <alignment vertical="center"/>
    </xf>
    <xf numFmtId="215" fontId="5" fillId="33" borderId="27" xfId="49" applyNumberFormat="1" applyFont="1" applyFill="1" applyBorder="1" applyAlignment="1">
      <alignment horizontal="right" vertical="center"/>
    </xf>
    <xf numFmtId="236" fontId="4" fillId="33" borderId="20" xfId="49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vertical="center"/>
    </xf>
    <xf numFmtId="215" fontId="0" fillId="0" borderId="0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80" zoomScaleNormal="80" zoomScalePageLayoutView="0" workbookViewId="0" topLeftCell="A1">
      <selection activeCell="M7" sqref="M7"/>
    </sheetView>
  </sheetViews>
  <sheetFormatPr defaultColWidth="9.00390625" defaultRowHeight="13.5"/>
  <cols>
    <col min="1" max="1" width="28.00390625" style="3" bestFit="1" customWidth="1"/>
    <col min="2" max="7" width="10.625" style="3" customWidth="1"/>
    <col min="8" max="8" width="12.375" style="3" customWidth="1"/>
    <col min="9" max="16384" width="9.00390625" style="3" customWidth="1"/>
  </cols>
  <sheetData>
    <row r="1" spans="1:7" ht="13.5">
      <c r="A1" s="13"/>
      <c r="B1" s="13"/>
      <c r="C1" s="13"/>
      <c r="D1" s="13"/>
      <c r="E1" s="13"/>
      <c r="F1" s="13"/>
      <c r="G1" s="13"/>
    </row>
    <row r="2" spans="1:7" s="1" customFormat="1" ht="21" customHeight="1" thickBot="1">
      <c r="A2" s="20" t="s">
        <v>0</v>
      </c>
      <c r="B2" s="21"/>
      <c r="C2" s="21"/>
      <c r="D2" s="21"/>
      <c r="E2" s="21"/>
      <c r="F2" s="47" t="s">
        <v>25</v>
      </c>
      <c r="G2" s="47"/>
    </row>
    <row r="3" spans="1:7" ht="21" customHeight="1">
      <c r="A3" s="43" t="s">
        <v>1</v>
      </c>
      <c r="B3" s="33" t="s">
        <v>2</v>
      </c>
      <c r="C3" s="45" t="s">
        <v>3</v>
      </c>
      <c r="D3" s="45"/>
      <c r="E3" s="45"/>
      <c r="F3" s="33" t="s">
        <v>4</v>
      </c>
      <c r="G3" s="35" t="s">
        <v>5</v>
      </c>
    </row>
    <row r="4" spans="1:7" ht="21" customHeight="1">
      <c r="A4" s="44"/>
      <c r="B4" s="34"/>
      <c r="C4" s="2" t="s">
        <v>6</v>
      </c>
      <c r="D4" s="2" t="s">
        <v>7</v>
      </c>
      <c r="E4" s="2" t="s">
        <v>8</v>
      </c>
      <c r="F4" s="34"/>
      <c r="G4" s="36"/>
    </row>
    <row r="5" spans="1:7" s="13" customFormat="1" ht="21" customHeight="1">
      <c r="A5" s="19" t="s">
        <v>6</v>
      </c>
      <c r="B5" s="15">
        <f>C5+F5</f>
        <v>341766</v>
      </c>
      <c r="C5" s="15">
        <f>C7+C9+C11</f>
        <v>291894</v>
      </c>
      <c r="D5" s="15">
        <f>D7+D9</f>
        <v>17851.9</v>
      </c>
      <c r="E5" s="15">
        <f>E9+E11</f>
        <v>224171.1</v>
      </c>
      <c r="F5" s="15">
        <f>SUM(F7:F9,F12:F14)</f>
        <v>49872</v>
      </c>
      <c r="G5" s="22">
        <f>C5/B5*100</f>
        <v>85.40755955829428</v>
      </c>
    </row>
    <row r="6" spans="1:7" ht="21" customHeight="1">
      <c r="A6" s="19"/>
      <c r="B6" s="4"/>
      <c r="C6" s="4"/>
      <c r="D6" s="4"/>
      <c r="E6" s="4"/>
      <c r="F6" s="4"/>
      <c r="G6" s="23"/>
    </row>
    <row r="7" spans="1:7" ht="19.5" customHeight="1">
      <c r="A7" s="37" t="s">
        <v>9</v>
      </c>
      <c r="B7" s="7">
        <v>7400</v>
      </c>
      <c r="C7" s="7">
        <v>7400</v>
      </c>
      <c r="D7" s="7">
        <v>7400</v>
      </c>
      <c r="E7" s="7" t="s">
        <v>15</v>
      </c>
      <c r="F7" s="7" t="s">
        <v>15</v>
      </c>
      <c r="G7" s="24">
        <v>100</v>
      </c>
    </row>
    <row r="8" spans="1:7" ht="19.5" customHeight="1">
      <c r="A8" s="38"/>
      <c r="B8" s="8"/>
      <c r="C8" s="8"/>
      <c r="D8" s="8"/>
      <c r="E8" s="8" t="s">
        <v>15</v>
      </c>
      <c r="F8" s="8" t="s">
        <v>15</v>
      </c>
      <c r="G8" s="25">
        <v>100</v>
      </c>
    </row>
    <row r="9" spans="1:7" s="14" customFormat="1" ht="19.5" customHeight="1">
      <c r="A9" s="29" t="s">
        <v>10</v>
      </c>
      <c r="B9" s="30">
        <v>20830</v>
      </c>
      <c r="C9" s="30">
        <v>20830</v>
      </c>
      <c r="D9" s="30">
        <v>10451.9</v>
      </c>
      <c r="E9" s="30">
        <v>10378.1</v>
      </c>
      <c r="F9" s="30" t="s">
        <v>24</v>
      </c>
      <c r="G9" s="31">
        <v>100</v>
      </c>
    </row>
    <row r="10" spans="1:7" ht="21" customHeight="1">
      <c r="A10" s="17"/>
      <c r="B10" s="4"/>
      <c r="C10" s="5"/>
      <c r="D10" s="5"/>
      <c r="E10" s="5"/>
      <c r="F10" s="5"/>
      <c r="G10" s="23"/>
    </row>
    <row r="11" spans="1:11" ht="21" customHeight="1">
      <c r="A11" s="18" t="s">
        <v>11</v>
      </c>
      <c r="B11" s="16">
        <v>263664</v>
      </c>
      <c r="C11" s="16">
        <v>263664</v>
      </c>
      <c r="D11" s="16" t="s">
        <v>24</v>
      </c>
      <c r="E11" s="16">
        <v>213793</v>
      </c>
      <c r="F11" s="16">
        <v>49871</v>
      </c>
      <c r="G11" s="26">
        <f>C11/B11*100</f>
        <v>100</v>
      </c>
      <c r="K11" s="9"/>
    </row>
    <row r="12" spans="1:7" ht="21" customHeight="1">
      <c r="A12" s="18" t="s">
        <v>12</v>
      </c>
      <c r="B12" s="16">
        <v>18919</v>
      </c>
      <c r="C12" s="16">
        <v>18919</v>
      </c>
      <c r="D12" s="16" t="s">
        <v>24</v>
      </c>
      <c r="E12" s="16">
        <v>18919</v>
      </c>
      <c r="F12" s="16" t="s">
        <v>24</v>
      </c>
      <c r="G12" s="26">
        <f>C12/B12*100</f>
        <v>100</v>
      </c>
    </row>
    <row r="13" spans="1:7" ht="21" customHeight="1">
      <c r="A13" s="18" t="s">
        <v>13</v>
      </c>
      <c r="B13" s="16">
        <v>26751</v>
      </c>
      <c r="C13" s="16">
        <v>26751</v>
      </c>
      <c r="D13" s="16" t="s">
        <v>24</v>
      </c>
      <c r="E13" s="16">
        <v>25858</v>
      </c>
      <c r="F13" s="16">
        <v>893</v>
      </c>
      <c r="G13" s="26">
        <f>C13/B13*100</f>
        <v>100</v>
      </c>
    </row>
    <row r="14" spans="1:7" ht="21" customHeight="1" thickBot="1">
      <c r="A14" s="27" t="s">
        <v>14</v>
      </c>
      <c r="B14" s="48">
        <v>217994</v>
      </c>
      <c r="C14" s="48">
        <v>21994</v>
      </c>
      <c r="D14" s="48" t="s">
        <v>24</v>
      </c>
      <c r="E14" s="48">
        <v>169015</v>
      </c>
      <c r="F14" s="48">
        <v>48979</v>
      </c>
      <c r="G14" s="28">
        <f>C14/B14*100</f>
        <v>10.089268511977394</v>
      </c>
    </row>
    <row r="15" spans="1:7" ht="13.5">
      <c r="A15" s="13"/>
      <c r="B15" s="13"/>
      <c r="C15" s="49"/>
      <c r="D15" s="49"/>
      <c r="E15" s="49"/>
      <c r="F15" s="49"/>
      <c r="G15" s="49"/>
    </row>
    <row r="16" spans="1:7" ht="13.5">
      <c r="A16" s="13"/>
      <c r="B16" s="13"/>
      <c r="C16" s="13"/>
      <c r="D16" s="13"/>
      <c r="E16" s="13"/>
      <c r="F16" s="13"/>
      <c r="G16" s="13"/>
    </row>
    <row r="17" spans="1:7" ht="15.75" customHeight="1">
      <c r="A17" s="13"/>
      <c r="B17" s="13"/>
      <c r="C17" s="13"/>
      <c r="D17" s="13"/>
      <c r="E17" s="13"/>
      <c r="F17" s="13"/>
      <c r="G17" s="13"/>
    </row>
    <row r="18" spans="1:7" ht="14.25" thickBot="1">
      <c r="A18" s="13"/>
      <c r="B18" s="13"/>
      <c r="C18" s="50"/>
      <c r="D18" s="50"/>
      <c r="E18" s="50"/>
      <c r="F18" s="50"/>
      <c r="G18" s="51"/>
    </row>
    <row r="19" spans="1:7" ht="15.75" customHeight="1">
      <c r="A19" s="52" t="s">
        <v>16</v>
      </c>
      <c r="B19" s="46" t="s">
        <v>2</v>
      </c>
      <c r="C19" s="39" t="s">
        <v>3</v>
      </c>
      <c r="D19" s="40"/>
      <c r="E19" s="41"/>
      <c r="F19" s="33" t="s">
        <v>4</v>
      </c>
      <c r="G19" s="35" t="s">
        <v>5</v>
      </c>
    </row>
    <row r="20" spans="1:7" ht="15.75" customHeight="1">
      <c r="A20" s="53"/>
      <c r="B20" s="34"/>
      <c r="C20" s="6" t="s">
        <v>6</v>
      </c>
      <c r="D20" s="6" t="s">
        <v>7</v>
      </c>
      <c r="E20" s="6" t="s">
        <v>8</v>
      </c>
      <c r="F20" s="34"/>
      <c r="G20" s="36"/>
    </row>
    <row r="21" spans="1:7" ht="21" customHeight="1">
      <c r="A21" s="54" t="s">
        <v>21</v>
      </c>
      <c r="B21" s="55">
        <v>4738.8</v>
      </c>
      <c r="C21" s="56">
        <v>4738.8</v>
      </c>
      <c r="D21" s="56">
        <v>4738.8</v>
      </c>
      <c r="E21" s="55" t="s">
        <v>24</v>
      </c>
      <c r="F21" s="57" t="s">
        <v>15</v>
      </c>
      <c r="G21" s="58">
        <f aca="true" t="shared" si="0" ref="G21:G26">C21/B21*100</f>
        <v>100</v>
      </c>
    </row>
    <row r="22" spans="1:7" ht="21" customHeight="1">
      <c r="A22" s="54" t="s">
        <v>22</v>
      </c>
      <c r="B22" s="55">
        <f>C22</f>
        <v>1408.7</v>
      </c>
      <c r="C22" s="56">
        <f>D22</f>
        <v>1408.7</v>
      </c>
      <c r="D22" s="56">
        <v>1408.7</v>
      </c>
      <c r="E22" s="55" t="s">
        <v>24</v>
      </c>
      <c r="F22" s="57" t="s">
        <v>15</v>
      </c>
      <c r="G22" s="58">
        <f t="shared" si="0"/>
        <v>100</v>
      </c>
    </row>
    <row r="23" spans="1:7" ht="21" customHeight="1">
      <c r="A23" s="54" t="s">
        <v>17</v>
      </c>
      <c r="B23" s="55">
        <v>8375.6</v>
      </c>
      <c r="C23" s="56">
        <v>8375.6</v>
      </c>
      <c r="D23" s="56">
        <v>4192.2</v>
      </c>
      <c r="E23" s="56">
        <v>4183.4</v>
      </c>
      <c r="F23" s="57" t="s">
        <v>15</v>
      </c>
      <c r="G23" s="58">
        <f t="shared" si="0"/>
        <v>100</v>
      </c>
    </row>
    <row r="24" spans="1:7" ht="21" customHeight="1">
      <c r="A24" s="54" t="s">
        <v>18</v>
      </c>
      <c r="B24" s="55">
        <f>C24</f>
        <v>1461.6000000000001</v>
      </c>
      <c r="C24" s="56">
        <f>D24+E24</f>
        <v>1461.6000000000001</v>
      </c>
      <c r="D24" s="56">
        <v>112.2</v>
      </c>
      <c r="E24" s="56">
        <v>1349.4</v>
      </c>
      <c r="F24" s="57" t="s">
        <v>15</v>
      </c>
      <c r="G24" s="58">
        <f t="shared" si="0"/>
        <v>100</v>
      </c>
    </row>
    <row r="25" spans="1:7" ht="21" customHeight="1">
      <c r="A25" s="59" t="s">
        <v>19</v>
      </c>
      <c r="B25" s="55">
        <v>4845.3</v>
      </c>
      <c r="C25" s="56">
        <v>4845.3</v>
      </c>
      <c r="D25" s="60" t="s">
        <v>15</v>
      </c>
      <c r="E25" s="56">
        <v>4845.3</v>
      </c>
      <c r="F25" s="57" t="s">
        <v>15</v>
      </c>
      <c r="G25" s="58">
        <f t="shared" si="0"/>
        <v>100</v>
      </c>
    </row>
    <row r="26" spans="1:7" ht="21" customHeight="1" thickBot="1">
      <c r="A26" s="61" t="s">
        <v>20</v>
      </c>
      <c r="B26" s="62">
        <f>SUM(B21:B25)</f>
        <v>20830</v>
      </c>
      <c r="C26" s="63">
        <f>SUM(C21:C25)</f>
        <v>20830</v>
      </c>
      <c r="D26" s="63">
        <f>SUM(D21:D25)</f>
        <v>10451.900000000001</v>
      </c>
      <c r="E26" s="63">
        <f>SUM(E21:E25)</f>
        <v>10378.099999999999</v>
      </c>
      <c r="F26" s="64" t="s">
        <v>15</v>
      </c>
      <c r="G26" s="65">
        <f t="shared" si="0"/>
        <v>100</v>
      </c>
    </row>
    <row r="27" spans="1:8" ht="18.75" customHeight="1">
      <c r="A27" s="66"/>
      <c r="B27" s="67"/>
      <c r="C27" s="66"/>
      <c r="D27" s="42" t="s">
        <v>23</v>
      </c>
      <c r="E27" s="42"/>
      <c r="F27" s="42"/>
      <c r="G27" s="42"/>
      <c r="H27" s="32"/>
    </row>
    <row r="28" spans="1:3" ht="13.5">
      <c r="A28" s="10"/>
      <c r="B28" s="11"/>
      <c r="C28" s="10"/>
    </row>
    <row r="29" spans="1:7" ht="15.75" customHeight="1">
      <c r="A29" s="10"/>
      <c r="B29" s="11"/>
      <c r="C29" s="10"/>
      <c r="D29" s="10"/>
      <c r="E29" s="10"/>
      <c r="F29" s="10"/>
      <c r="G29" s="12"/>
    </row>
    <row r="30" spans="1:7" ht="13.5">
      <c r="A30" s="10"/>
      <c r="B30" s="11"/>
      <c r="C30" s="10"/>
      <c r="D30" s="10"/>
      <c r="E30" s="10"/>
      <c r="F30" s="10"/>
      <c r="G30" s="12"/>
    </row>
    <row r="31" spans="1:7" ht="13.5">
      <c r="A31" s="10"/>
      <c r="B31" s="11"/>
      <c r="C31" s="10"/>
      <c r="D31" s="10"/>
      <c r="E31" s="10"/>
      <c r="F31" s="10"/>
      <c r="G31" s="12"/>
    </row>
    <row r="32" spans="1:7" ht="13.5">
      <c r="A32" s="10"/>
      <c r="B32" s="11"/>
      <c r="C32" s="10"/>
      <c r="D32" s="10"/>
      <c r="E32" s="10"/>
      <c r="F32" s="10"/>
      <c r="G32" s="12"/>
    </row>
  </sheetData>
  <sheetProtection/>
  <mergeCells count="14">
    <mergeCell ref="C19:E19"/>
    <mergeCell ref="F19:F20"/>
    <mergeCell ref="G19:G20"/>
    <mergeCell ref="D27:G27"/>
    <mergeCell ref="A19:A20"/>
    <mergeCell ref="A3:A4"/>
    <mergeCell ref="C3:E3"/>
    <mergeCell ref="B19:B20"/>
    <mergeCell ref="F2:G2"/>
    <mergeCell ref="F3:F4"/>
    <mergeCell ref="G3:G4"/>
    <mergeCell ref="B3:B4"/>
    <mergeCell ref="A7:A8"/>
    <mergeCell ref="C15:G15"/>
  </mergeCells>
  <printOptions/>
  <pageMargins left="0.7874015748031497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2017-01-20T06:20:02Z</cp:lastPrinted>
  <dcterms:created xsi:type="dcterms:W3CDTF">2008-04-25T02:26:51Z</dcterms:created>
  <dcterms:modified xsi:type="dcterms:W3CDTF">2018-02-01T02:47:16Z</dcterms:modified>
  <cp:category/>
  <cp:version/>
  <cp:contentType/>
  <cp:contentStatus/>
</cp:coreProperties>
</file>