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0275" windowHeight="8250" activeTab="0"/>
  </bookViews>
  <sheets>
    <sheet name="9-1道路の概況" sheetId="1" r:id="rId1"/>
  </sheets>
  <definedNames/>
  <calcPr fullCalcOnLoad="1"/>
</workbook>
</file>

<file path=xl/sharedStrings.xml><?xml version="1.0" encoding="utf-8"?>
<sst xmlns="http://schemas.openxmlformats.org/spreadsheetml/2006/main" count="46" uniqueCount="27">
  <si>
    <t>９－１ 道路の概況</t>
  </si>
  <si>
    <t>種別</t>
  </si>
  <si>
    <t>延長（m）</t>
  </si>
  <si>
    <t>舗装道（m）</t>
  </si>
  <si>
    <t>砂利道（m）</t>
  </si>
  <si>
    <t>舗装率（％）</t>
  </si>
  <si>
    <t>総数</t>
  </si>
  <si>
    <t>高級舗装</t>
  </si>
  <si>
    <t>簡易舗装</t>
  </si>
  <si>
    <t>国道</t>
  </si>
  <si>
    <t>県道</t>
  </si>
  <si>
    <t>町道</t>
  </si>
  <si>
    <t>１級</t>
  </si>
  <si>
    <t>２級</t>
  </si>
  <si>
    <t>その他</t>
  </si>
  <si>
    <t>-</t>
  </si>
  <si>
    <t>県道名</t>
  </si>
  <si>
    <t>(一)上室賀坂城停車場線</t>
  </si>
  <si>
    <t>(一)新田坂城停車場線</t>
  </si>
  <si>
    <t>(一)上田千曲長野自転車道線</t>
  </si>
  <si>
    <t>県道計</t>
  </si>
  <si>
    <t>(主)長野上田線</t>
  </si>
  <si>
    <t>(主)坂城インター線</t>
  </si>
  <si>
    <t>資料：千曲建設事務所、建設課</t>
  </si>
  <si>
    <t>平成２７年４月１日現在</t>
  </si>
  <si>
    <t>平成２７年４月１日現在</t>
  </si>
  <si>
    <t>-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</si>
</sst>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b/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 vertical="top"/>
    </xf>
    <xf numFmtId="0" fontId="0" fillId="0" borderId="0" xfId="0" applyNumberFormat="1" applyAlignment="1">
      <alignment vertical="top"/>
    </xf>
    <xf numFmtId="0" fontId="5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5" fillId="0" borderId="10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215" fontId="5" fillId="0" borderId="10" xfId="49" applyNumberFormat="1" applyFont="1" applyBorder="1" applyAlignment="1">
      <alignment horizontal="right"/>
    </xf>
    <xf numFmtId="236" fontId="5" fillId="0" borderId="10" xfId="49" applyNumberFormat="1" applyFont="1" applyBorder="1" applyAlignment="1">
      <alignment horizontal="right"/>
    </xf>
    <xf numFmtId="215" fontId="5" fillId="0" borderId="11" xfId="49" applyNumberFormat="1" applyFont="1" applyBorder="1" applyAlignment="1">
      <alignment horizontal="right"/>
    </xf>
    <xf numFmtId="0" fontId="5" fillId="0" borderId="10" xfId="0" applyNumberFormat="1" applyFont="1" applyFill="1" applyBorder="1" applyAlignment="1">
      <alignment/>
    </xf>
    <xf numFmtId="0" fontId="5" fillId="0" borderId="10" xfId="0" applyNumberFormat="1" applyFont="1" applyBorder="1" applyAlignment="1">
      <alignment horizontal="center" vertical="center"/>
    </xf>
    <xf numFmtId="215" fontId="5" fillId="0" borderId="11" xfId="49" applyNumberFormat="1" applyFont="1" applyFill="1" applyBorder="1" applyAlignment="1">
      <alignment horizontal="right"/>
    </xf>
    <xf numFmtId="236" fontId="5" fillId="0" borderId="11" xfId="49" applyNumberFormat="1" applyFont="1" applyFill="1" applyBorder="1" applyAlignment="1">
      <alignment horizontal="right"/>
    </xf>
    <xf numFmtId="215" fontId="5" fillId="0" borderId="12" xfId="49" applyNumberFormat="1" applyFont="1" applyFill="1" applyBorder="1" applyAlignment="1">
      <alignment horizontal="right"/>
    </xf>
    <xf numFmtId="236" fontId="5" fillId="0" borderId="12" xfId="49" applyNumberFormat="1" applyFont="1" applyFill="1" applyBorder="1" applyAlignment="1">
      <alignment horizontal="right"/>
    </xf>
    <xf numFmtId="0" fontId="43" fillId="0" borderId="0" xfId="0" applyNumberFormat="1" applyFont="1" applyAlignment="1">
      <alignment/>
    </xf>
    <xf numFmtId="215" fontId="44" fillId="0" borderId="12" xfId="49" applyNumberFormat="1" applyFont="1" applyFill="1" applyBorder="1" applyAlignment="1">
      <alignment horizontal="right"/>
    </xf>
    <xf numFmtId="0" fontId="0" fillId="0" borderId="13" xfId="0" applyNumberFormat="1" applyBorder="1" applyAlignment="1">
      <alignment vertical="center"/>
    </xf>
    <xf numFmtId="215" fontId="0" fillId="0" borderId="13" xfId="0" applyNumberFormat="1" applyBorder="1" applyAlignment="1">
      <alignment horizontal="right" vertical="center"/>
    </xf>
    <xf numFmtId="0" fontId="0" fillId="0" borderId="13" xfId="0" applyNumberFormat="1" applyBorder="1" applyAlignment="1">
      <alignment/>
    </xf>
    <xf numFmtId="0" fontId="0" fillId="0" borderId="0" xfId="0" applyNumberFormat="1" applyBorder="1" applyAlignment="1">
      <alignment vertical="center"/>
    </xf>
    <xf numFmtId="215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/>
    </xf>
    <xf numFmtId="0" fontId="0" fillId="0" borderId="0" xfId="0" applyNumberFormat="1" applyFont="1" applyAlignment="1">
      <alignment/>
    </xf>
    <xf numFmtId="0" fontId="45" fillId="0" borderId="0" xfId="0" applyNumberFormat="1" applyFont="1" applyAlignment="1">
      <alignment/>
    </xf>
    <xf numFmtId="0" fontId="45" fillId="0" borderId="0" xfId="0" applyNumberFormat="1" applyFont="1" applyAlignment="1">
      <alignment horizontal="right" vertical="center"/>
    </xf>
    <xf numFmtId="0" fontId="5" fillId="0" borderId="11" xfId="0" applyNumberFormat="1" applyFont="1" applyFill="1" applyBorder="1" applyAlignment="1">
      <alignment vertical="center"/>
    </xf>
    <xf numFmtId="0" fontId="0" fillId="0" borderId="0" xfId="0" applyNumberFormat="1" applyFill="1" applyAlignment="1">
      <alignment/>
    </xf>
    <xf numFmtId="215" fontId="5" fillId="33" borderId="10" xfId="49" applyNumberFormat="1" applyFont="1" applyFill="1" applyBorder="1" applyAlignment="1">
      <alignment horizontal="right"/>
    </xf>
    <xf numFmtId="236" fontId="5" fillId="33" borderId="10" xfId="49" applyNumberFormat="1" applyFont="1" applyFill="1" applyBorder="1" applyAlignment="1">
      <alignment horizontal="right"/>
    </xf>
    <xf numFmtId="215" fontId="5" fillId="33" borderId="11" xfId="49" applyNumberFormat="1" applyFont="1" applyFill="1" applyBorder="1" applyAlignment="1">
      <alignment horizontal="right"/>
    </xf>
    <xf numFmtId="236" fontId="5" fillId="33" borderId="11" xfId="49" applyNumberFormat="1" applyFont="1" applyFill="1" applyBorder="1" applyAlignment="1">
      <alignment horizontal="right"/>
    </xf>
    <xf numFmtId="236" fontId="45" fillId="33" borderId="10" xfId="0" applyNumberFormat="1" applyFont="1" applyFill="1" applyBorder="1" applyAlignment="1">
      <alignment horizontal="right" vertical="center"/>
    </xf>
    <xf numFmtId="236" fontId="45" fillId="33" borderId="10" xfId="0" applyNumberFormat="1" applyFont="1" applyFill="1" applyBorder="1" applyAlignment="1">
      <alignment vertical="center"/>
    </xf>
    <xf numFmtId="215" fontId="46" fillId="33" borderId="12" xfId="49" applyNumberFormat="1" applyFont="1" applyFill="1" applyBorder="1" applyAlignment="1">
      <alignment horizontal="right" vertical="center"/>
    </xf>
    <xf numFmtId="236" fontId="47" fillId="33" borderId="10" xfId="49" applyNumberFormat="1" applyFont="1" applyFill="1" applyBorder="1" applyAlignment="1">
      <alignment horizontal="right"/>
    </xf>
    <xf numFmtId="236" fontId="46" fillId="33" borderId="12" xfId="49" applyNumberFormat="1" applyFont="1" applyFill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8" xfId="0" applyNumberFormat="1" applyBorder="1" applyAlignment="1">
      <alignment vertical="center" shrinkToFit="1"/>
    </xf>
    <xf numFmtId="0" fontId="0" fillId="0" borderId="19" xfId="0" applyNumberFormat="1" applyBorder="1" applyAlignment="1">
      <alignment vertical="center" shrinkToFit="1"/>
    </xf>
    <xf numFmtId="0" fontId="0" fillId="0" borderId="18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13" xfId="0" applyNumberFormat="1" applyBorder="1" applyAlignment="1">
      <alignment vertical="center"/>
    </xf>
    <xf numFmtId="0" fontId="0" fillId="0" borderId="0" xfId="0" applyFill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right" vertical="top"/>
    </xf>
    <xf numFmtId="0" fontId="5" fillId="0" borderId="11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vertical="center"/>
    </xf>
    <xf numFmtId="215" fontId="5" fillId="33" borderId="10" xfId="49" applyNumberFormat="1" applyFont="1" applyFill="1" applyBorder="1" applyAlignment="1" applyProtection="1">
      <alignment horizontal="right"/>
      <protection locked="0"/>
    </xf>
    <xf numFmtId="236" fontId="5" fillId="33" borderId="10" xfId="49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3"/>
  <sheetViews>
    <sheetView tabSelected="1" zoomScale="80" zoomScaleNormal="80" zoomScalePageLayoutView="0" workbookViewId="0" topLeftCell="A1">
      <selection activeCell="O14" sqref="O14"/>
    </sheetView>
  </sheetViews>
  <sheetFormatPr defaultColWidth="9.00390625" defaultRowHeight="13.5"/>
  <cols>
    <col min="1" max="1" width="0.875" style="5" customWidth="1"/>
    <col min="2" max="2" width="9.00390625" style="5" customWidth="1"/>
    <col min="3" max="9" width="10.625" style="5" customWidth="1"/>
    <col min="10" max="10" width="2.00390625" style="5" customWidth="1"/>
    <col min="11" max="16384" width="9.00390625" style="5" customWidth="1"/>
  </cols>
  <sheetData>
    <row r="2" spans="3:9" s="3" customFormat="1" ht="21" customHeight="1">
      <c r="C2" s="1" t="s">
        <v>0</v>
      </c>
      <c r="D2" s="2"/>
      <c r="E2" s="2"/>
      <c r="F2" s="2"/>
      <c r="G2" s="2"/>
      <c r="H2" s="56" t="s">
        <v>25</v>
      </c>
      <c r="I2" s="56"/>
    </row>
    <row r="3" spans="3:9" ht="21" customHeight="1">
      <c r="C3" s="50" t="s">
        <v>1</v>
      </c>
      <c r="D3" s="50" t="s">
        <v>2</v>
      </c>
      <c r="E3" s="55" t="s">
        <v>3</v>
      </c>
      <c r="F3" s="55"/>
      <c r="G3" s="55"/>
      <c r="H3" s="50" t="s">
        <v>4</v>
      </c>
      <c r="I3" s="50" t="s">
        <v>5</v>
      </c>
    </row>
    <row r="4" spans="3:9" ht="21" customHeight="1">
      <c r="C4" s="50"/>
      <c r="D4" s="50"/>
      <c r="E4" s="4" t="s">
        <v>6</v>
      </c>
      <c r="F4" s="4" t="s">
        <v>7</v>
      </c>
      <c r="G4" s="4" t="s">
        <v>8</v>
      </c>
      <c r="H4" s="50"/>
      <c r="I4" s="50"/>
    </row>
    <row r="5" spans="3:9" s="25" customFormat="1" ht="21" customHeight="1">
      <c r="C5" s="6" t="s">
        <v>6</v>
      </c>
      <c r="D5" s="30">
        <f>E5+H5</f>
        <v>291667</v>
      </c>
      <c r="E5" s="30">
        <f>SUM(E7:E9,E12:E14)</f>
        <v>241771</v>
      </c>
      <c r="F5" s="30">
        <f>SUM(F7:F9,F12:F14)</f>
        <v>17862</v>
      </c>
      <c r="G5" s="30">
        <f>SUM(G7:G9,G12:G14)</f>
        <v>223909</v>
      </c>
      <c r="H5" s="30">
        <f>SUM(H7:H9,H12:H14)</f>
        <v>49896</v>
      </c>
      <c r="I5" s="31">
        <f>E5/D5*100</f>
        <v>82.89281955106337</v>
      </c>
    </row>
    <row r="6" spans="3:9" ht="21" customHeight="1">
      <c r="C6" s="6"/>
      <c r="D6" s="8"/>
      <c r="E6" s="8"/>
      <c r="F6" s="8"/>
      <c r="G6" s="8"/>
      <c r="H6" s="8"/>
      <c r="I6" s="9"/>
    </row>
    <row r="7" spans="3:9" ht="19.5" customHeight="1">
      <c r="C7" s="57" t="s">
        <v>9</v>
      </c>
      <c r="D7" s="13">
        <v>7400</v>
      </c>
      <c r="E7" s="13">
        <v>7400</v>
      </c>
      <c r="F7" s="13">
        <v>7400</v>
      </c>
      <c r="G7" s="13" t="s">
        <v>15</v>
      </c>
      <c r="H7" s="13" t="s">
        <v>15</v>
      </c>
      <c r="I7" s="14">
        <v>100</v>
      </c>
    </row>
    <row r="8" spans="3:9" ht="19.5" customHeight="1">
      <c r="C8" s="58"/>
      <c r="D8" s="18"/>
      <c r="E8" s="18"/>
      <c r="F8" s="18"/>
      <c r="G8" s="15" t="s">
        <v>15</v>
      </c>
      <c r="H8" s="15" t="s">
        <v>15</v>
      </c>
      <c r="I8" s="16">
        <v>100</v>
      </c>
    </row>
    <row r="9" spans="3:9" s="29" customFormat="1" ht="19.5" customHeight="1">
      <c r="C9" s="28" t="s">
        <v>10</v>
      </c>
      <c r="D9" s="32">
        <v>20688.9</v>
      </c>
      <c r="E9" s="32">
        <v>20668</v>
      </c>
      <c r="F9" s="32">
        <v>10462</v>
      </c>
      <c r="G9" s="32">
        <v>10206</v>
      </c>
      <c r="H9" s="32">
        <v>0</v>
      </c>
      <c r="I9" s="33">
        <v>100</v>
      </c>
    </row>
    <row r="10" spans="3:9" ht="21" customHeight="1">
      <c r="C10" s="7"/>
      <c r="D10" s="8"/>
      <c r="E10" s="10"/>
      <c r="F10" s="10"/>
      <c r="G10" s="10"/>
      <c r="H10" s="10"/>
      <c r="I10" s="9"/>
    </row>
    <row r="11" spans="3:9" ht="21" customHeight="1">
      <c r="C11" s="11" t="s">
        <v>11</v>
      </c>
      <c r="D11" s="59">
        <v>263599</v>
      </c>
      <c r="E11" s="59">
        <v>213703</v>
      </c>
      <c r="F11" s="59">
        <f>SUM(F12:F14)</f>
        <v>0</v>
      </c>
      <c r="G11" s="59">
        <v>213703</v>
      </c>
      <c r="H11" s="59">
        <v>49896</v>
      </c>
      <c r="I11" s="60">
        <f>E11/D11*100</f>
        <v>81.07124837347638</v>
      </c>
    </row>
    <row r="12" spans="3:9" ht="21" customHeight="1">
      <c r="C12" s="11" t="s">
        <v>12</v>
      </c>
      <c r="D12" s="59">
        <v>18919</v>
      </c>
      <c r="E12" s="59">
        <v>18919</v>
      </c>
      <c r="F12" s="59">
        <v>0</v>
      </c>
      <c r="G12" s="59">
        <v>18919</v>
      </c>
      <c r="H12" s="59">
        <v>0</v>
      </c>
      <c r="I12" s="60">
        <f>E12/D12*100</f>
        <v>100</v>
      </c>
    </row>
    <row r="13" spans="3:9" ht="21" customHeight="1">
      <c r="C13" s="11" t="s">
        <v>13</v>
      </c>
      <c r="D13" s="59">
        <v>26770</v>
      </c>
      <c r="E13" s="59">
        <v>25877</v>
      </c>
      <c r="F13" s="59">
        <v>0</v>
      </c>
      <c r="G13" s="59">
        <v>25877</v>
      </c>
      <c r="H13" s="59">
        <v>893</v>
      </c>
      <c r="I13" s="60">
        <f>E13/D13*100</f>
        <v>96.66417631677251</v>
      </c>
    </row>
    <row r="14" spans="3:9" ht="21" customHeight="1">
      <c r="C14" s="11" t="s">
        <v>14</v>
      </c>
      <c r="D14" s="59">
        <v>217910</v>
      </c>
      <c r="E14" s="59">
        <v>168907</v>
      </c>
      <c r="F14" s="59">
        <v>0</v>
      </c>
      <c r="G14" s="59">
        <v>168907</v>
      </c>
      <c r="H14" s="59">
        <v>49003</v>
      </c>
      <c r="I14" s="60">
        <f>E14/D14*100</f>
        <v>77.51227571015556</v>
      </c>
    </row>
    <row r="15" spans="6:9" ht="21" customHeight="1">
      <c r="F15" s="54" t="s">
        <v>23</v>
      </c>
      <c r="G15" s="54"/>
      <c r="H15" s="54"/>
      <c r="I15" s="54"/>
    </row>
    <row r="16" spans="5:9" ht="13.5">
      <c r="E16" s="49"/>
      <c r="F16" s="49"/>
      <c r="G16" s="49"/>
      <c r="H16" s="49"/>
      <c r="I16" s="49"/>
    </row>
    <row r="17" ht="13.5">
      <c r="E17" s="17"/>
    </row>
    <row r="18" ht="15.75" customHeight="1"/>
    <row r="19" spans="8:9" ht="13.5">
      <c r="H19" s="26"/>
      <c r="I19" s="27" t="s">
        <v>24</v>
      </c>
    </row>
    <row r="20" spans="2:9" ht="15.75" customHeight="1">
      <c r="B20" s="40" t="s">
        <v>16</v>
      </c>
      <c r="C20" s="41"/>
      <c r="D20" s="50" t="s">
        <v>2</v>
      </c>
      <c r="E20" s="51" t="s">
        <v>3</v>
      </c>
      <c r="F20" s="52"/>
      <c r="G20" s="53"/>
      <c r="H20" s="50" t="s">
        <v>4</v>
      </c>
      <c r="I20" s="50" t="s">
        <v>5</v>
      </c>
    </row>
    <row r="21" spans="2:9" ht="15.75" customHeight="1">
      <c r="B21" s="42"/>
      <c r="C21" s="43"/>
      <c r="D21" s="50"/>
      <c r="E21" s="12" t="s">
        <v>6</v>
      </c>
      <c r="F21" s="12" t="s">
        <v>7</v>
      </c>
      <c r="G21" s="12" t="s">
        <v>8</v>
      </c>
      <c r="H21" s="50"/>
      <c r="I21" s="50"/>
    </row>
    <row r="22" spans="2:9" ht="21" customHeight="1">
      <c r="B22" s="44" t="s">
        <v>21</v>
      </c>
      <c r="C22" s="45"/>
      <c r="D22" s="34">
        <v>4738.8</v>
      </c>
      <c r="E22" s="35">
        <v>4738.8</v>
      </c>
      <c r="F22" s="35">
        <v>4738.8</v>
      </c>
      <c r="G22" s="34" t="s">
        <v>26</v>
      </c>
      <c r="H22" s="36" t="s">
        <v>15</v>
      </c>
      <c r="I22" s="37">
        <f aca="true" t="shared" si="0" ref="I22:I27">E22/D22*100</f>
        <v>100</v>
      </c>
    </row>
    <row r="23" spans="2:9" ht="21" customHeight="1">
      <c r="B23" s="44" t="s">
        <v>22</v>
      </c>
      <c r="C23" s="45"/>
      <c r="D23" s="34">
        <f>E23</f>
        <v>1419.6</v>
      </c>
      <c r="E23" s="35">
        <f>F23</f>
        <v>1419.6</v>
      </c>
      <c r="F23" s="35">
        <v>1419.6</v>
      </c>
      <c r="G23" s="34" t="s">
        <v>26</v>
      </c>
      <c r="H23" s="36" t="s">
        <v>15</v>
      </c>
      <c r="I23" s="37">
        <f t="shared" si="0"/>
        <v>100</v>
      </c>
    </row>
    <row r="24" spans="2:9" ht="21" customHeight="1">
      <c r="B24" s="44" t="s">
        <v>17</v>
      </c>
      <c r="C24" s="45"/>
      <c r="D24" s="34">
        <v>8375.6</v>
      </c>
      <c r="E24" s="35">
        <v>8375.6</v>
      </c>
      <c r="F24" s="35">
        <v>4192.2</v>
      </c>
      <c r="G24" s="35">
        <v>4183.4</v>
      </c>
      <c r="H24" s="36" t="s">
        <v>15</v>
      </c>
      <c r="I24" s="37">
        <f t="shared" si="0"/>
        <v>100</v>
      </c>
    </row>
    <row r="25" spans="2:9" ht="21" customHeight="1">
      <c r="B25" s="44" t="s">
        <v>18</v>
      </c>
      <c r="C25" s="45"/>
      <c r="D25" s="34">
        <f>E25</f>
        <v>1461.6000000000001</v>
      </c>
      <c r="E25" s="35">
        <f>F25+G25</f>
        <v>1461.6000000000001</v>
      </c>
      <c r="F25" s="35">
        <v>112.2</v>
      </c>
      <c r="G25" s="35">
        <v>1349.4</v>
      </c>
      <c r="H25" s="36" t="s">
        <v>15</v>
      </c>
      <c r="I25" s="37">
        <f t="shared" si="0"/>
        <v>100</v>
      </c>
    </row>
    <row r="26" spans="2:9" ht="21" customHeight="1">
      <c r="B26" s="44" t="s">
        <v>19</v>
      </c>
      <c r="C26" s="45"/>
      <c r="D26" s="34">
        <v>4673.3</v>
      </c>
      <c r="E26" s="35">
        <v>4673.3</v>
      </c>
      <c r="F26" s="38" t="s">
        <v>15</v>
      </c>
      <c r="G26" s="35">
        <v>4673.3</v>
      </c>
      <c r="H26" s="36" t="s">
        <v>15</v>
      </c>
      <c r="I26" s="37">
        <f t="shared" si="0"/>
        <v>100</v>
      </c>
    </row>
    <row r="27" spans="2:9" ht="21" customHeight="1">
      <c r="B27" s="46" t="s">
        <v>20</v>
      </c>
      <c r="C27" s="47"/>
      <c r="D27" s="34">
        <f>SUM(D22:D26)</f>
        <v>20668.9</v>
      </c>
      <c r="E27" s="35">
        <f>SUM(E22:E26)</f>
        <v>20668.9</v>
      </c>
      <c r="F27" s="35">
        <f>SUM(F22:F26)</f>
        <v>10462.8</v>
      </c>
      <c r="G27" s="35">
        <f>SUM(G22:G26)</f>
        <v>10206.099999999999</v>
      </c>
      <c r="H27" s="36" t="s">
        <v>15</v>
      </c>
      <c r="I27" s="37">
        <f t="shared" si="0"/>
        <v>100</v>
      </c>
    </row>
    <row r="28" spans="2:9" ht="15.75" customHeight="1">
      <c r="B28" s="48"/>
      <c r="C28" s="48"/>
      <c r="D28" s="20"/>
      <c r="E28" s="19"/>
      <c r="F28" s="19"/>
      <c r="G28" s="19"/>
      <c r="H28" s="19"/>
      <c r="I28" s="21"/>
    </row>
    <row r="29" spans="2:9" ht="15.75" customHeight="1">
      <c r="B29" s="39"/>
      <c r="C29" s="39"/>
      <c r="D29" s="23"/>
      <c r="E29" s="22"/>
      <c r="F29" s="22"/>
      <c r="G29" s="22"/>
      <c r="H29" s="22"/>
      <c r="I29" s="24"/>
    </row>
    <row r="30" spans="2:9" ht="15.75" customHeight="1">
      <c r="B30" s="39"/>
      <c r="C30" s="39"/>
      <c r="D30" s="23"/>
      <c r="E30" s="22"/>
      <c r="F30" s="22"/>
      <c r="G30" s="22"/>
      <c r="H30" s="22"/>
      <c r="I30" s="24"/>
    </row>
    <row r="31" spans="2:9" ht="13.5">
      <c r="B31" s="39"/>
      <c r="C31" s="39"/>
      <c r="D31" s="23"/>
      <c r="E31" s="22"/>
      <c r="F31" s="22"/>
      <c r="G31" s="22"/>
      <c r="H31" s="22"/>
      <c r="I31" s="24"/>
    </row>
    <row r="32" spans="2:9" ht="13.5">
      <c r="B32" s="39"/>
      <c r="C32" s="39"/>
      <c r="D32" s="23"/>
      <c r="E32" s="22"/>
      <c r="F32" s="22"/>
      <c r="G32" s="22"/>
      <c r="H32" s="22"/>
      <c r="I32" s="24"/>
    </row>
    <row r="33" spans="2:9" ht="13.5">
      <c r="B33" s="39"/>
      <c r="C33" s="39"/>
      <c r="D33" s="23"/>
      <c r="E33" s="22"/>
      <c r="F33" s="22"/>
      <c r="G33" s="22"/>
      <c r="H33" s="22"/>
      <c r="I33" s="24"/>
    </row>
  </sheetData>
  <sheetProtection/>
  <mergeCells count="26">
    <mergeCell ref="F15:I15"/>
    <mergeCell ref="C3:C4"/>
    <mergeCell ref="E3:G3"/>
    <mergeCell ref="H2:I2"/>
    <mergeCell ref="H3:H4"/>
    <mergeCell ref="I3:I4"/>
    <mergeCell ref="D3:D4"/>
    <mergeCell ref="C7:C8"/>
    <mergeCell ref="B29:C29"/>
    <mergeCell ref="E16:I16"/>
    <mergeCell ref="D20:D21"/>
    <mergeCell ref="E20:G20"/>
    <mergeCell ref="H20:H21"/>
    <mergeCell ref="I20:I21"/>
    <mergeCell ref="B22:C22"/>
    <mergeCell ref="B23:C23"/>
    <mergeCell ref="B30:C30"/>
    <mergeCell ref="B31:C31"/>
    <mergeCell ref="B32:C32"/>
    <mergeCell ref="B33:C33"/>
    <mergeCell ref="B20:C21"/>
    <mergeCell ref="B24:C24"/>
    <mergeCell ref="B25:C25"/>
    <mergeCell ref="B26:C26"/>
    <mergeCell ref="B27:C27"/>
    <mergeCell ref="B28:C28"/>
  </mergeCells>
  <printOptions/>
  <pageMargins left="1.1811023622047245" right="0.35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2015-02-23T08:13:02Z</cp:lastPrinted>
  <dcterms:created xsi:type="dcterms:W3CDTF">2008-04-25T02:26:51Z</dcterms:created>
  <dcterms:modified xsi:type="dcterms:W3CDTF">2016-02-24T05:05:39Z</dcterms:modified>
  <cp:category/>
  <cp:version/>
  <cp:contentType/>
  <cp:contentStatus/>
</cp:coreProperties>
</file>