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<sst xmlns="http://schemas.openxmlformats.org/spreadsheetml/2006/main" count="54" uniqueCount="28">
  <si>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１１－９　町税の収入状況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</si>
  <si>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</si>
  <si>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</si>
  <si>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</si>
  <si>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</si>
  <si>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</si>
  <si>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</si>
  <si>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</si>
  <si>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</si>
  <si>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</si>
  <si>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</si>
  <si>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</si>
  <si>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</si>
  <si>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</si>
  <si>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</si>
  <si>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</si>
  <si>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</si>
  <si>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</si>
  <si>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国有資産等所在市町村交付金及び納付金</t>
  </si>
  <si>
    <t>町  税</t>
  </si>
  <si>
    <t>単位：千円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</si>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</sst>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4" xfId="49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4" xfId="49" applyFont="1" applyBorder="1" applyAlignment="1">
      <alignment/>
    </xf>
    <xf numFmtId="0" fontId="0" fillId="0" borderId="17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15" xfId="49" applyFont="1" applyBorder="1" applyAlignment="1">
      <alignment/>
    </xf>
    <xf numFmtId="38" fontId="5" fillId="33" borderId="19" xfId="49" applyFont="1" applyFill="1" applyBorder="1" applyAlignment="1">
      <alignment/>
    </xf>
    <xf numFmtId="38" fontId="5" fillId="0" borderId="20" xfId="49" applyFont="1" applyBorder="1" applyAlignment="1">
      <alignment horizontal="right"/>
    </xf>
    <xf numFmtId="38" fontId="5" fillId="0" borderId="20" xfId="49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7" fillId="0" borderId="0" xfId="0" applyFont="1" applyAlignment="1">
      <alignment vertical="center"/>
    </xf>
    <xf numFmtId="38" fontId="5" fillId="0" borderId="21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0" fillId="0" borderId="23" xfId="0" applyBorder="1" applyAlignment="1">
      <alignment/>
    </xf>
    <xf numFmtId="186" fontId="5" fillId="0" borderId="24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 vertical="center"/>
    </xf>
    <xf numFmtId="186" fontId="5" fillId="0" borderId="27" xfId="49" applyNumberFormat="1" applyFont="1" applyBorder="1" applyAlignment="1">
      <alignment/>
    </xf>
    <xf numFmtId="0" fontId="0" fillId="0" borderId="28" xfId="0" applyBorder="1" applyAlignment="1">
      <alignment/>
    </xf>
    <xf numFmtId="186" fontId="5" fillId="0" borderId="29" xfId="49" applyNumberFormat="1" applyFont="1" applyBorder="1" applyAlignment="1">
      <alignment/>
    </xf>
    <xf numFmtId="186" fontId="5" fillId="0" borderId="30" xfId="49" applyNumberFormat="1" applyFont="1" applyBorder="1" applyAlignment="1">
      <alignment vertical="center"/>
    </xf>
    <xf numFmtId="0" fontId="0" fillId="0" borderId="31" xfId="0" applyBorder="1" applyAlignment="1">
      <alignment/>
    </xf>
    <xf numFmtId="186" fontId="5" fillId="0" borderId="27" xfId="49" applyNumberFormat="1" applyFont="1" applyBorder="1" applyAlignment="1">
      <alignment vertical="center"/>
    </xf>
    <xf numFmtId="0" fontId="0" fillId="0" borderId="32" xfId="0" applyBorder="1" applyAlignment="1">
      <alignment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/>
    </xf>
    <xf numFmtId="38" fontId="5" fillId="33" borderId="42" xfId="49" applyFont="1" applyFill="1" applyBorder="1" applyAlignment="1">
      <alignment/>
    </xf>
    <xf numFmtId="186" fontId="5" fillId="0" borderId="43" xfId="49" applyNumberFormat="1" applyFont="1" applyBorder="1" applyAlignment="1">
      <alignment/>
    </xf>
    <xf numFmtId="38" fontId="5" fillId="0" borderId="44" xfId="49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38" fontId="5" fillId="0" borderId="49" xfId="49" applyFont="1" applyBorder="1" applyAlignment="1">
      <alignment horizontal="left"/>
    </xf>
    <xf numFmtId="38" fontId="5" fillId="0" borderId="41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186" fontId="4" fillId="0" borderId="53" xfId="49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vertical="center"/>
    </xf>
    <xf numFmtId="38" fontId="5" fillId="0" borderId="33" xfId="49" applyFont="1" applyFill="1" applyBorder="1" applyAlignment="1">
      <alignment horizontal="left"/>
    </xf>
    <xf numFmtId="38" fontId="5" fillId="0" borderId="34" xfId="49" applyFont="1" applyFill="1" applyBorder="1" applyAlignment="1">
      <alignment horizontal="left"/>
    </xf>
    <xf numFmtId="0" fontId="0" fillId="0" borderId="34" xfId="0" applyFill="1" applyBorder="1" applyAlignment="1">
      <alignment/>
    </xf>
    <xf numFmtId="38" fontId="5" fillId="0" borderId="23" xfId="49" applyFont="1" applyFill="1" applyBorder="1" applyAlignment="1">
      <alignment horizontal="left"/>
    </xf>
    <xf numFmtId="38" fontId="5" fillId="0" borderId="0" xfId="49" applyFont="1" applyFill="1" applyBorder="1" applyAlignment="1">
      <alignment horizontal="left"/>
    </xf>
    <xf numFmtId="0" fontId="0" fillId="0" borderId="0" xfId="0" applyFill="1" applyBorder="1" applyAlignment="1">
      <alignment/>
    </xf>
    <xf numFmtId="38" fontId="5" fillId="0" borderId="23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5" fillId="0" borderId="14" xfId="49" applyFont="1" applyFill="1" applyBorder="1" applyAlignment="1">
      <alignment horizontal="center"/>
    </xf>
    <xf numFmtId="38" fontId="5" fillId="0" borderId="54" xfId="49" applyFont="1" applyFill="1" applyBorder="1" applyAlignment="1">
      <alignment horizontal="center"/>
    </xf>
    <xf numFmtId="38" fontId="44" fillId="0" borderId="0" xfId="49" applyFont="1" applyAlignment="1">
      <alignment/>
    </xf>
    <xf numFmtId="38" fontId="44" fillId="0" borderId="14" xfId="49" applyFont="1" applyFill="1" applyBorder="1" applyAlignment="1">
      <alignment horizontal="center"/>
    </xf>
    <xf numFmtId="38" fontId="45" fillId="0" borderId="52" xfId="49" applyFont="1" applyBorder="1" applyAlignment="1">
      <alignment vertical="center"/>
    </xf>
    <xf numFmtId="38" fontId="44" fillId="33" borderId="42" xfId="49" applyFont="1" applyFill="1" applyBorder="1" applyAlignment="1">
      <alignment/>
    </xf>
    <xf numFmtId="38" fontId="44" fillId="33" borderId="19" xfId="49" applyFont="1" applyFill="1" applyBorder="1" applyAlignment="1">
      <alignment/>
    </xf>
    <xf numFmtId="38" fontId="44" fillId="0" borderId="21" xfId="49" applyFont="1" applyBorder="1" applyAlignment="1">
      <alignment vertical="center"/>
    </xf>
    <xf numFmtId="38" fontId="44" fillId="0" borderId="10" xfId="49" applyFont="1" applyBorder="1" applyAlignment="1">
      <alignment/>
    </xf>
    <xf numFmtId="38" fontId="44" fillId="0" borderId="14" xfId="49" applyFont="1" applyBorder="1" applyAlignment="1">
      <alignment/>
    </xf>
    <xf numFmtId="38" fontId="44" fillId="0" borderId="20" xfId="49" applyFont="1" applyBorder="1" applyAlignment="1">
      <alignment/>
    </xf>
    <xf numFmtId="38" fontId="44" fillId="0" borderId="19" xfId="49" applyFont="1" applyBorder="1" applyAlignment="1">
      <alignment/>
    </xf>
    <xf numFmtId="38" fontId="44" fillId="0" borderId="18" xfId="49" applyFont="1" applyBorder="1" applyAlignment="1">
      <alignment/>
    </xf>
    <xf numFmtId="38" fontId="44" fillId="0" borderId="22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0" fontId="46" fillId="0" borderId="0" xfId="0" applyFont="1" applyAlignment="1">
      <alignment/>
    </xf>
    <xf numFmtId="38" fontId="3" fillId="0" borderId="24" xfId="49" applyFont="1" applyFill="1" applyBorder="1" applyAlignment="1">
      <alignment horizontal="center"/>
    </xf>
    <xf numFmtId="0" fontId="0" fillId="0" borderId="0" xfId="0" applyFill="1" applyAlignment="1">
      <alignment/>
    </xf>
    <xf numFmtId="211" fontId="5" fillId="0" borderId="24" xfId="49" applyNumberFormat="1" applyFont="1" applyBorder="1" applyAlignment="1">
      <alignment/>
    </xf>
    <xf numFmtId="211" fontId="5" fillId="0" borderId="55" xfId="49" applyNumberFormat="1" applyFont="1" applyBorder="1" applyAlignment="1">
      <alignment/>
    </xf>
    <xf numFmtId="40" fontId="5" fillId="0" borderId="24" xfId="49" applyNumberFormat="1" applyFont="1" applyBorder="1" applyAlignment="1">
      <alignment/>
    </xf>
    <xf numFmtId="40" fontId="5" fillId="0" borderId="25" xfId="49" applyNumberFormat="1" applyFont="1" applyBorder="1" applyAlignment="1">
      <alignment/>
    </xf>
    <xf numFmtId="40" fontId="5" fillId="0" borderId="55" xfId="49" applyNumberFormat="1" applyFont="1" applyBorder="1" applyAlignment="1">
      <alignment/>
    </xf>
    <xf numFmtId="38" fontId="44" fillId="0" borderId="42" xfId="49" applyFont="1" applyFill="1" applyBorder="1" applyAlignment="1">
      <alignment/>
    </xf>
    <xf numFmtId="38" fontId="44" fillId="0" borderId="19" xfId="49" applyFont="1" applyFill="1" applyBorder="1" applyAlignment="1">
      <alignment/>
    </xf>
    <xf numFmtId="38" fontId="5" fillId="0" borderId="0" xfId="49" applyFont="1" applyBorder="1" applyAlignment="1">
      <alignment horizontal="right"/>
    </xf>
    <xf numFmtId="38" fontId="5" fillId="0" borderId="56" xfId="49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54" xfId="49" applyFont="1" applyBorder="1" applyAlignment="1">
      <alignment/>
    </xf>
    <xf numFmtId="38" fontId="5" fillId="0" borderId="39" xfId="49" applyFont="1" applyBorder="1" applyAlignment="1">
      <alignment/>
    </xf>
    <xf numFmtId="38" fontId="5" fillId="0" borderId="54" xfId="49" applyFont="1" applyBorder="1" applyAlignment="1">
      <alignment horizontal="left"/>
    </xf>
    <xf numFmtId="38" fontId="5" fillId="0" borderId="57" xfId="49" applyFont="1" applyBorder="1" applyAlignment="1">
      <alignment horizontal="left"/>
    </xf>
    <xf numFmtId="38" fontId="6" fillId="0" borderId="54" xfId="49" applyFont="1" applyBorder="1" applyAlignment="1">
      <alignment vertical="center" shrinkToFit="1"/>
    </xf>
    <xf numFmtId="38" fontId="6" fillId="0" borderId="57" xfId="49" applyFont="1" applyBorder="1" applyAlignment="1">
      <alignment vertical="center" shrinkToFit="1"/>
    </xf>
    <xf numFmtId="38" fontId="0" fillId="0" borderId="34" xfId="49" applyFont="1" applyFill="1" applyBorder="1" applyAlignment="1">
      <alignment horizontal="right"/>
    </xf>
    <xf numFmtId="0" fontId="0" fillId="0" borderId="34" xfId="0" applyBorder="1" applyAlignment="1">
      <alignment/>
    </xf>
    <xf numFmtId="38" fontId="45" fillId="0" borderId="52" xfId="49" applyFont="1" applyFill="1" applyBorder="1" applyAlignment="1">
      <alignment vertical="center"/>
    </xf>
    <xf numFmtId="38" fontId="44" fillId="0" borderId="21" xfId="49" applyFont="1" applyFill="1" applyBorder="1" applyAlignment="1">
      <alignment vertical="center"/>
    </xf>
    <xf numFmtId="38" fontId="44" fillId="0" borderId="10" xfId="49" applyFont="1" applyFill="1" applyBorder="1" applyAlignment="1">
      <alignment/>
    </xf>
    <xf numFmtId="38" fontId="44" fillId="0" borderId="14" xfId="49" applyFont="1" applyFill="1" applyBorder="1" applyAlignment="1">
      <alignment/>
    </xf>
    <xf numFmtId="38" fontId="44" fillId="0" borderId="20" xfId="49" applyFont="1" applyFill="1" applyBorder="1" applyAlignment="1">
      <alignment/>
    </xf>
    <xf numFmtId="38" fontId="44" fillId="0" borderId="18" xfId="49" applyFont="1" applyFill="1" applyBorder="1" applyAlignment="1">
      <alignment/>
    </xf>
    <xf numFmtId="38" fontId="44" fillId="0" borderId="22" xfId="49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38" fontId="5" fillId="0" borderId="18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809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="85" zoomScaleSheetLayoutView="85" zoomScalePageLayoutView="0" workbookViewId="0" topLeftCell="A1">
      <pane xSplit="7" ySplit="9" topLeftCell="I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W6" sqref="W6"/>
    </sheetView>
  </sheetViews>
  <sheetFormatPr defaultColWidth="9.00390625" defaultRowHeight="13.5"/>
  <cols>
    <col min="1" max="1" width="2.50390625" style="0" customWidth="1"/>
    <col min="2" max="2" width="2.375" style="0" customWidth="1"/>
    <col min="3" max="3" width="7.125" style="0" customWidth="1"/>
    <col min="4" max="4" width="4.00390625" style="0" customWidth="1"/>
    <col min="5" max="5" width="22.125" style="0" customWidth="1"/>
    <col min="6" max="7" width="10.625" style="0" hidden="1" customWidth="1"/>
    <col min="8" max="15" width="10.625" style="4" customWidth="1"/>
    <col min="16" max="19" width="10.625" style="90" customWidth="1"/>
    <col min="20" max="20" width="11.50390625" style="92" customWidth="1"/>
    <col min="21" max="21" width="11.50390625" style="92" bestFit="1" customWidth="1"/>
    <col min="22" max="22" width="10.125" style="0" customWidth="1"/>
  </cols>
  <sheetData>
    <row r="1" spans="1:22" ht="19.5" customHeight="1" thickBot="1">
      <c r="A1" s="1" t="s">
        <v>0</v>
      </c>
      <c r="B1" s="1"/>
      <c r="C1" s="1"/>
      <c r="F1" s="2"/>
      <c r="G1" s="2"/>
      <c r="H1" s="2"/>
      <c r="I1" s="2"/>
      <c r="J1" s="2"/>
      <c r="K1" s="2"/>
      <c r="L1" s="2"/>
      <c r="M1" s="2"/>
      <c r="N1" s="2"/>
      <c r="O1" s="2"/>
      <c r="P1" s="77"/>
      <c r="Q1" s="100"/>
      <c r="R1" s="100"/>
      <c r="S1" s="100"/>
      <c r="T1" s="100"/>
      <c r="V1" t="s">
        <v>20</v>
      </c>
    </row>
    <row r="2" spans="1:22" ht="18" customHeight="1">
      <c r="A2" s="66"/>
      <c r="B2" s="67"/>
      <c r="C2" s="67"/>
      <c r="D2" s="68"/>
      <c r="E2" s="109" t="s">
        <v>1</v>
      </c>
      <c r="F2" s="101" t="s">
        <v>17</v>
      </c>
      <c r="G2" s="102"/>
      <c r="H2" s="101" t="s">
        <v>21</v>
      </c>
      <c r="I2" s="102"/>
      <c r="J2" s="101" t="s">
        <v>22</v>
      </c>
      <c r="K2" s="102"/>
      <c r="L2" s="101" t="s">
        <v>23</v>
      </c>
      <c r="M2" s="102"/>
      <c r="N2" s="101" t="s">
        <v>24</v>
      </c>
      <c r="O2" s="102"/>
      <c r="P2" s="101" t="s">
        <v>25</v>
      </c>
      <c r="Q2" s="102"/>
      <c r="R2" s="101" t="s">
        <v>26</v>
      </c>
      <c r="S2" s="102"/>
      <c r="T2" s="105" t="s">
        <v>27</v>
      </c>
      <c r="U2" s="105"/>
      <c r="V2" s="106"/>
    </row>
    <row r="3" spans="1:22" ht="18" customHeight="1">
      <c r="A3" s="69"/>
      <c r="B3" s="70"/>
      <c r="C3" s="70"/>
      <c r="D3" s="71"/>
      <c r="E3" s="110"/>
      <c r="F3" s="103"/>
      <c r="G3" s="104"/>
      <c r="H3" s="103"/>
      <c r="I3" s="104"/>
      <c r="J3" s="103"/>
      <c r="K3" s="104"/>
      <c r="L3" s="103"/>
      <c r="M3" s="104"/>
      <c r="N3" s="103"/>
      <c r="O3" s="104"/>
      <c r="P3" s="103"/>
      <c r="Q3" s="104"/>
      <c r="R3" s="103"/>
      <c r="S3" s="104"/>
      <c r="T3" s="107"/>
      <c r="U3" s="107"/>
      <c r="V3" s="108"/>
    </row>
    <row r="4" spans="1:22" ht="18" customHeight="1" thickBot="1">
      <c r="A4" s="72" t="s">
        <v>2</v>
      </c>
      <c r="B4" s="73"/>
      <c r="C4" s="73"/>
      <c r="D4" s="71"/>
      <c r="E4" s="74" t="s">
        <v>3</v>
      </c>
      <c r="F4" s="75" t="s">
        <v>4</v>
      </c>
      <c r="G4" s="76" t="s">
        <v>5</v>
      </c>
      <c r="H4" s="75" t="s">
        <v>4</v>
      </c>
      <c r="I4" s="75" t="s">
        <v>5</v>
      </c>
      <c r="J4" s="75" t="s">
        <v>4</v>
      </c>
      <c r="K4" s="75" t="s">
        <v>5</v>
      </c>
      <c r="L4" s="75" t="s">
        <v>4</v>
      </c>
      <c r="M4" s="75" t="s">
        <v>5</v>
      </c>
      <c r="N4" s="75" t="s">
        <v>4</v>
      </c>
      <c r="O4" s="75" t="s">
        <v>5</v>
      </c>
      <c r="P4" s="78" t="s">
        <v>4</v>
      </c>
      <c r="Q4" s="78" t="s">
        <v>5</v>
      </c>
      <c r="R4" s="78" t="s">
        <v>4</v>
      </c>
      <c r="S4" s="78" t="s">
        <v>5</v>
      </c>
      <c r="T4" s="75" t="s">
        <v>4</v>
      </c>
      <c r="U4" s="75" t="s">
        <v>5</v>
      </c>
      <c r="V4" s="91" t="s">
        <v>6</v>
      </c>
    </row>
    <row r="5" spans="1:22" s="21" customFormat="1" ht="29.25" customHeight="1" thickBot="1" thickTop="1">
      <c r="A5" s="59" t="s">
        <v>19</v>
      </c>
      <c r="B5" s="60"/>
      <c r="C5" s="60"/>
      <c r="D5" s="61"/>
      <c r="E5" s="61"/>
      <c r="F5" s="62">
        <v>3336940</v>
      </c>
      <c r="G5" s="62">
        <v>3111932</v>
      </c>
      <c r="H5" s="62">
        <v>2629759</v>
      </c>
      <c r="I5" s="62">
        <v>2358127</v>
      </c>
      <c r="J5" s="62">
        <v>2609609</v>
      </c>
      <c r="K5" s="62">
        <v>2334301</v>
      </c>
      <c r="L5" s="62">
        <v>2961693</v>
      </c>
      <c r="M5" s="62">
        <v>2690545</v>
      </c>
      <c r="N5" s="79">
        <v>3111425</v>
      </c>
      <c r="O5" s="79">
        <v>2850070</v>
      </c>
      <c r="P5" s="79">
        <v>2821177</v>
      </c>
      <c r="Q5" s="79">
        <v>2595699</v>
      </c>
      <c r="R5" s="79">
        <v>2844622</v>
      </c>
      <c r="S5" s="79">
        <v>2640311</v>
      </c>
      <c r="T5" s="119">
        <v>3020723.646</v>
      </c>
      <c r="U5" s="119">
        <v>2831207.955</v>
      </c>
      <c r="V5" s="63">
        <f>U5/T5*100</f>
        <v>93.72614932018179</v>
      </c>
    </row>
    <row r="6" spans="1:22" ht="22.5" customHeight="1">
      <c r="A6" s="26"/>
      <c r="B6" s="52" t="s">
        <v>7</v>
      </c>
      <c r="C6" s="53"/>
      <c r="D6" s="53"/>
      <c r="E6" s="54"/>
      <c r="F6" s="50">
        <v>3152568</v>
      </c>
      <c r="G6" s="50">
        <v>3097566</v>
      </c>
      <c r="H6" s="50">
        <v>2371296</v>
      </c>
      <c r="I6" s="50">
        <v>2338634</v>
      </c>
      <c r="J6" s="50">
        <v>2343296</v>
      </c>
      <c r="K6" s="50">
        <v>2309722</v>
      </c>
      <c r="L6" s="50">
        <v>2688860</v>
      </c>
      <c r="M6" s="50">
        <v>2664871</v>
      </c>
      <c r="N6" s="80">
        <v>2843991</v>
      </c>
      <c r="O6" s="80">
        <v>2825569</v>
      </c>
      <c r="P6" s="80">
        <v>2590666</v>
      </c>
      <c r="Q6" s="80">
        <v>2575162</v>
      </c>
      <c r="R6" s="80">
        <v>2636547</v>
      </c>
      <c r="S6" s="80">
        <v>2622197</v>
      </c>
      <c r="T6" s="98">
        <f>T10+T13+T17+T20+T22+T25+T27</f>
        <v>2825792.7849999997</v>
      </c>
      <c r="U6" s="98">
        <f>U10+U13+U17+U20+U22+U25+U27</f>
        <v>2811757.542</v>
      </c>
      <c r="V6" s="51">
        <f>U6/T6*100</f>
        <v>99.50331662411688</v>
      </c>
    </row>
    <row r="7" spans="1:22" ht="22.5" customHeight="1" thickBot="1">
      <c r="A7" s="26"/>
      <c r="B7" s="57" t="s">
        <v>8</v>
      </c>
      <c r="C7" s="55"/>
      <c r="D7" s="55"/>
      <c r="E7" s="56"/>
      <c r="F7" s="16">
        <v>184372</v>
      </c>
      <c r="G7" s="16">
        <v>14366</v>
      </c>
      <c r="H7" s="16">
        <v>258458</v>
      </c>
      <c r="I7" s="16">
        <v>19487</v>
      </c>
      <c r="J7" s="16">
        <v>266308</v>
      </c>
      <c r="K7" s="16">
        <v>24576</v>
      </c>
      <c r="L7" s="16">
        <v>272829</v>
      </c>
      <c r="M7" s="16">
        <v>25670</v>
      </c>
      <c r="N7" s="81">
        <v>267433</v>
      </c>
      <c r="O7" s="81">
        <v>24502</v>
      </c>
      <c r="P7" s="81">
        <v>230512</v>
      </c>
      <c r="Q7" s="81">
        <v>20536</v>
      </c>
      <c r="R7" s="81">
        <v>208076</v>
      </c>
      <c r="S7" s="81">
        <v>18117</v>
      </c>
      <c r="T7" s="99">
        <f>T11+T14+T18+T23</f>
        <v>194930.86099999998</v>
      </c>
      <c r="U7" s="99">
        <f>U11+U14+U18+U23</f>
        <v>19450.413</v>
      </c>
      <c r="V7" s="28">
        <f aca="true" t="shared" si="0" ref="V7:V27">U7/T7*100</f>
        <v>9.978108597181029</v>
      </c>
    </row>
    <row r="8" spans="1:22" s="23" customFormat="1" ht="23.25" customHeight="1">
      <c r="A8" s="64"/>
      <c r="B8" s="58"/>
      <c r="C8" s="37" t="s">
        <v>9</v>
      </c>
      <c r="D8" s="38"/>
      <c r="E8" s="48"/>
      <c r="F8" s="22">
        <v>1683145</v>
      </c>
      <c r="G8" s="22">
        <v>1618062</v>
      </c>
      <c r="H8" s="22">
        <v>994544</v>
      </c>
      <c r="I8" s="22">
        <v>921401</v>
      </c>
      <c r="J8" s="22">
        <v>955993</v>
      </c>
      <c r="K8" s="22">
        <v>883728</v>
      </c>
      <c r="L8" s="22">
        <v>1311126</v>
      </c>
      <c r="M8" s="22">
        <v>1242279</v>
      </c>
      <c r="N8" s="82">
        <v>1455308</v>
      </c>
      <c r="O8" s="82">
        <v>1394054</v>
      </c>
      <c r="P8" s="82">
        <v>1185453</v>
      </c>
      <c r="Q8" s="82">
        <v>1137436</v>
      </c>
      <c r="R8" s="82">
        <v>1192561</v>
      </c>
      <c r="S8" s="82">
        <v>1154242</v>
      </c>
      <c r="T8" s="120">
        <v>1398879.274</v>
      </c>
      <c r="U8" s="120">
        <v>1366037.019</v>
      </c>
      <c r="V8" s="29">
        <f t="shared" si="0"/>
        <v>97.65224522155584</v>
      </c>
    </row>
    <row r="9" spans="1:22" ht="18" customHeight="1">
      <c r="A9" s="26"/>
      <c r="B9" s="49"/>
      <c r="C9" s="26"/>
      <c r="D9" s="111" t="s">
        <v>10</v>
      </c>
      <c r="E9" s="112"/>
      <c r="F9" s="3">
        <v>908559</v>
      </c>
      <c r="G9" s="3">
        <v>850218</v>
      </c>
      <c r="H9" s="3">
        <v>737782</v>
      </c>
      <c r="I9" s="3">
        <v>671097</v>
      </c>
      <c r="J9" s="3">
        <v>743392</v>
      </c>
      <c r="K9" s="3">
        <v>678163</v>
      </c>
      <c r="L9" s="3">
        <v>756575</v>
      </c>
      <c r="M9" s="3">
        <v>694684</v>
      </c>
      <c r="N9" s="83">
        <v>773379</v>
      </c>
      <c r="O9" s="83">
        <v>718669</v>
      </c>
      <c r="P9" s="83">
        <v>761077</v>
      </c>
      <c r="Q9" s="83">
        <v>717539</v>
      </c>
      <c r="R9" s="83">
        <v>753426</v>
      </c>
      <c r="S9" s="83">
        <v>719339</v>
      </c>
      <c r="T9" s="121">
        <v>763764.974</v>
      </c>
      <c r="U9" s="121">
        <v>734685.319</v>
      </c>
      <c r="V9" s="30">
        <f t="shared" si="0"/>
        <v>96.19259117792433</v>
      </c>
    </row>
    <row r="10" spans="1:22" ht="13.5" customHeight="1">
      <c r="A10" s="26"/>
      <c r="B10" s="49"/>
      <c r="C10" s="26"/>
      <c r="D10" s="6"/>
      <c r="E10" s="8" t="s">
        <v>7</v>
      </c>
      <c r="F10" s="11">
        <v>863350</v>
      </c>
      <c r="G10" s="11">
        <v>845147</v>
      </c>
      <c r="H10" s="11">
        <v>672835</v>
      </c>
      <c r="I10" s="11">
        <v>664631</v>
      </c>
      <c r="J10" s="11">
        <v>681152</v>
      </c>
      <c r="K10" s="11">
        <v>670477</v>
      </c>
      <c r="L10" s="11">
        <v>693029</v>
      </c>
      <c r="M10" s="11">
        <v>686942</v>
      </c>
      <c r="N10" s="84">
        <v>713000</v>
      </c>
      <c r="O10" s="84">
        <v>708656</v>
      </c>
      <c r="P10" s="84">
        <v>713306</v>
      </c>
      <c r="Q10" s="84">
        <v>709160</v>
      </c>
      <c r="R10" s="84">
        <v>715198</v>
      </c>
      <c r="S10" s="84">
        <v>712126</v>
      </c>
      <c r="T10" s="122">
        <v>732387.46</v>
      </c>
      <c r="U10" s="122">
        <v>728613.917</v>
      </c>
      <c r="V10" s="93">
        <f t="shared" si="0"/>
        <v>99.48476138572882</v>
      </c>
    </row>
    <row r="11" spans="1:22" ht="13.5" customHeight="1">
      <c r="A11" s="26"/>
      <c r="B11" s="49"/>
      <c r="C11" s="26"/>
      <c r="D11" s="5"/>
      <c r="E11" s="17" t="s">
        <v>8</v>
      </c>
      <c r="F11" s="18">
        <v>45209</v>
      </c>
      <c r="G11" s="18">
        <v>5071</v>
      </c>
      <c r="H11" s="18">
        <v>64947</v>
      </c>
      <c r="I11" s="18">
        <v>6466</v>
      </c>
      <c r="J11" s="18">
        <v>62239</v>
      </c>
      <c r="K11" s="18">
        <v>7685</v>
      </c>
      <c r="L11" s="18">
        <v>63546</v>
      </c>
      <c r="M11" s="18">
        <v>7742</v>
      </c>
      <c r="N11" s="85">
        <v>60379</v>
      </c>
      <c r="O11" s="85">
        <v>10013</v>
      </c>
      <c r="P11" s="85">
        <v>47771</v>
      </c>
      <c r="Q11" s="85">
        <v>8379</v>
      </c>
      <c r="R11" s="85">
        <v>38228</v>
      </c>
      <c r="S11" s="85">
        <v>7214</v>
      </c>
      <c r="T11" s="123">
        <v>31377.514</v>
      </c>
      <c r="U11" s="123">
        <v>6071.402</v>
      </c>
      <c r="V11" s="94">
        <f t="shared" si="0"/>
        <v>19.349531642309202</v>
      </c>
    </row>
    <row r="12" spans="1:22" ht="18" customHeight="1">
      <c r="A12" s="26"/>
      <c r="B12" s="49"/>
      <c r="C12" s="26"/>
      <c r="D12" s="111" t="s">
        <v>11</v>
      </c>
      <c r="E12" s="112"/>
      <c r="F12" s="3">
        <v>774586</v>
      </c>
      <c r="G12" s="3">
        <v>767844</v>
      </c>
      <c r="H12" s="3">
        <v>256762</v>
      </c>
      <c r="I12" s="3">
        <v>250304</v>
      </c>
      <c r="J12" s="3">
        <v>212600</v>
      </c>
      <c r="K12" s="3">
        <v>205565</v>
      </c>
      <c r="L12" s="3">
        <v>554550</v>
      </c>
      <c r="M12" s="3">
        <v>547595</v>
      </c>
      <c r="N12" s="83">
        <v>681928</v>
      </c>
      <c r="O12" s="83">
        <v>675385</v>
      </c>
      <c r="P12" s="83">
        <v>424376</v>
      </c>
      <c r="Q12" s="83">
        <v>419897</v>
      </c>
      <c r="R12" s="83">
        <v>439135</v>
      </c>
      <c r="S12" s="83">
        <v>434903</v>
      </c>
      <c r="T12" s="121">
        <v>635114.3</v>
      </c>
      <c r="U12" s="121">
        <v>631351.7</v>
      </c>
      <c r="V12" s="30">
        <f t="shared" si="0"/>
        <v>99.40757120411237</v>
      </c>
    </row>
    <row r="13" spans="1:22" ht="13.5" customHeight="1">
      <c r="A13" s="26"/>
      <c r="B13" s="49"/>
      <c r="C13" s="26"/>
      <c r="D13" s="7"/>
      <c r="E13" s="8" t="s">
        <v>7</v>
      </c>
      <c r="F13" s="11">
        <v>768783</v>
      </c>
      <c r="G13" s="11">
        <v>767650</v>
      </c>
      <c r="H13" s="11">
        <v>250792</v>
      </c>
      <c r="I13" s="11">
        <v>249765</v>
      </c>
      <c r="J13" s="11">
        <v>206142</v>
      </c>
      <c r="K13" s="11">
        <v>205365</v>
      </c>
      <c r="L13" s="11">
        <v>547515</v>
      </c>
      <c r="M13" s="11">
        <v>547012</v>
      </c>
      <c r="N13" s="84">
        <v>674973</v>
      </c>
      <c r="O13" s="84">
        <v>674735</v>
      </c>
      <c r="P13" s="84">
        <v>419266</v>
      </c>
      <c r="Q13" s="84">
        <v>419216</v>
      </c>
      <c r="R13" s="84">
        <v>435521</v>
      </c>
      <c r="S13" s="84">
        <v>434662</v>
      </c>
      <c r="T13" s="122">
        <v>631166.9</v>
      </c>
      <c r="U13" s="122">
        <v>631086.7</v>
      </c>
      <c r="V13" s="95">
        <f t="shared" si="0"/>
        <v>99.98729337675977</v>
      </c>
    </row>
    <row r="14" spans="1:22" ht="13.5" customHeight="1" thickBot="1">
      <c r="A14" s="26"/>
      <c r="B14" s="49"/>
      <c r="C14" s="26"/>
      <c r="D14" s="7"/>
      <c r="E14" s="19" t="s">
        <v>8</v>
      </c>
      <c r="F14" s="20">
        <v>5803</v>
      </c>
      <c r="G14" s="20">
        <v>194</v>
      </c>
      <c r="H14" s="20">
        <v>5970</v>
      </c>
      <c r="I14" s="20">
        <v>539</v>
      </c>
      <c r="J14" s="20">
        <v>6458</v>
      </c>
      <c r="K14" s="20">
        <v>200</v>
      </c>
      <c r="L14" s="20">
        <v>7035</v>
      </c>
      <c r="M14" s="20">
        <v>582</v>
      </c>
      <c r="N14" s="86">
        <v>6955</v>
      </c>
      <c r="O14" s="86">
        <v>650</v>
      </c>
      <c r="P14" s="86">
        <v>5111</v>
      </c>
      <c r="Q14" s="86">
        <v>681</v>
      </c>
      <c r="R14" s="86">
        <v>3614</v>
      </c>
      <c r="S14" s="86">
        <v>241</v>
      </c>
      <c r="T14" s="99">
        <v>3947.4</v>
      </c>
      <c r="U14" s="99">
        <v>265</v>
      </c>
      <c r="V14" s="96">
        <f t="shared" si="0"/>
        <v>6.713279627096316</v>
      </c>
    </row>
    <row r="15" spans="1:22" s="23" customFormat="1" ht="23.25" customHeight="1">
      <c r="A15" s="65"/>
      <c r="B15" s="58"/>
      <c r="C15" s="37" t="s">
        <v>12</v>
      </c>
      <c r="D15" s="39"/>
      <c r="E15" s="40"/>
      <c r="F15" s="22">
        <v>1513962</v>
      </c>
      <c r="G15" s="22">
        <v>1357973</v>
      </c>
      <c r="H15" s="22">
        <v>1486837</v>
      </c>
      <c r="I15" s="22">
        <v>1293351</v>
      </c>
      <c r="J15" s="22">
        <v>1494890</v>
      </c>
      <c r="K15" s="22">
        <v>1296948</v>
      </c>
      <c r="L15" s="22">
        <v>1492830</v>
      </c>
      <c r="M15" s="22">
        <v>1295330</v>
      </c>
      <c r="N15" s="82">
        <v>1497159</v>
      </c>
      <c r="O15" s="82">
        <v>1301655</v>
      </c>
      <c r="P15" s="82">
        <v>1471418</v>
      </c>
      <c r="Q15" s="82">
        <v>1297893</v>
      </c>
      <c r="R15" s="82">
        <v>1477271</v>
      </c>
      <c r="S15" s="82">
        <v>1314667</v>
      </c>
      <c r="T15" s="120">
        <v>1443271.047</v>
      </c>
      <c r="U15" s="120">
        <v>1289681.081</v>
      </c>
      <c r="V15" s="29">
        <f t="shared" si="0"/>
        <v>89.3582036223027</v>
      </c>
    </row>
    <row r="16" spans="1:22" ht="18" customHeight="1">
      <c r="A16" s="26"/>
      <c r="B16" s="49"/>
      <c r="C16" s="26"/>
      <c r="D16" s="113" t="s">
        <v>12</v>
      </c>
      <c r="E16" s="114"/>
      <c r="F16" s="3">
        <v>1509200</v>
      </c>
      <c r="G16" s="3">
        <v>1353211</v>
      </c>
      <c r="H16" s="3">
        <v>1481382</v>
      </c>
      <c r="I16" s="3">
        <v>1287896</v>
      </c>
      <c r="J16" s="3">
        <v>1489967</v>
      </c>
      <c r="K16" s="3">
        <v>1292024</v>
      </c>
      <c r="L16" s="3">
        <v>1488025</v>
      </c>
      <c r="M16" s="3">
        <v>1290526</v>
      </c>
      <c r="N16" s="83">
        <v>1492309</v>
      </c>
      <c r="O16" s="83">
        <v>1296806</v>
      </c>
      <c r="P16" s="83">
        <v>1466420</v>
      </c>
      <c r="Q16" s="83">
        <v>1292895</v>
      </c>
      <c r="R16" s="83">
        <v>1472032</v>
      </c>
      <c r="S16" s="83">
        <v>1309427</v>
      </c>
      <c r="T16" s="121">
        <v>1438053.147</v>
      </c>
      <c r="U16" s="121">
        <v>1284463.181</v>
      </c>
      <c r="V16" s="30">
        <f t="shared" si="0"/>
        <v>89.31959042540171</v>
      </c>
    </row>
    <row r="17" spans="1:22" ht="13.5" customHeight="1">
      <c r="A17" s="26"/>
      <c r="B17" s="49"/>
      <c r="C17" s="26"/>
      <c r="D17" s="6"/>
      <c r="E17" s="8" t="s">
        <v>7</v>
      </c>
      <c r="F17" s="11">
        <v>1379055</v>
      </c>
      <c r="G17" s="11">
        <v>1344474</v>
      </c>
      <c r="H17" s="11">
        <v>1298694</v>
      </c>
      <c r="I17" s="11">
        <v>1275874</v>
      </c>
      <c r="J17" s="11">
        <v>1297191</v>
      </c>
      <c r="K17" s="11">
        <v>1275654</v>
      </c>
      <c r="L17" s="11">
        <v>1290767</v>
      </c>
      <c r="M17" s="11">
        <v>1273622</v>
      </c>
      <c r="N17" s="84">
        <v>1296900</v>
      </c>
      <c r="O17" s="84">
        <v>1283234</v>
      </c>
      <c r="P17" s="84">
        <v>1292927</v>
      </c>
      <c r="Q17" s="84">
        <v>1281821</v>
      </c>
      <c r="R17" s="84">
        <v>1309145</v>
      </c>
      <c r="S17" s="84">
        <v>1299041</v>
      </c>
      <c r="T17" s="122">
        <v>1281620.6</v>
      </c>
      <c r="U17" s="122">
        <v>1271762.9</v>
      </c>
      <c r="V17" s="95">
        <f t="shared" si="0"/>
        <v>99.2308410148838</v>
      </c>
    </row>
    <row r="18" spans="1:22" ht="13.5" customHeight="1">
      <c r="A18" s="26"/>
      <c r="B18" s="49"/>
      <c r="C18" s="26"/>
      <c r="D18" s="6"/>
      <c r="E18" s="19" t="s">
        <v>8</v>
      </c>
      <c r="F18" s="18">
        <v>130145</v>
      </c>
      <c r="G18" s="18">
        <v>8737</v>
      </c>
      <c r="H18" s="18">
        <v>182688</v>
      </c>
      <c r="I18" s="18">
        <v>12022</v>
      </c>
      <c r="J18" s="18">
        <v>192775</v>
      </c>
      <c r="K18" s="18">
        <v>16370</v>
      </c>
      <c r="L18" s="18">
        <v>197258</v>
      </c>
      <c r="M18" s="18">
        <v>16903</v>
      </c>
      <c r="N18" s="85">
        <v>195409</v>
      </c>
      <c r="O18" s="85">
        <v>13572</v>
      </c>
      <c r="P18" s="85">
        <v>173493</v>
      </c>
      <c r="Q18" s="85">
        <v>11074</v>
      </c>
      <c r="R18" s="85">
        <v>162887</v>
      </c>
      <c r="S18" s="85">
        <v>10387</v>
      </c>
      <c r="T18" s="123">
        <v>156432.547</v>
      </c>
      <c r="U18" s="123">
        <v>12700.281</v>
      </c>
      <c r="V18" s="97">
        <f t="shared" si="0"/>
        <v>8.118694762414117</v>
      </c>
    </row>
    <row r="19" spans="1:22" ht="18" customHeight="1">
      <c r="A19" s="26"/>
      <c r="B19" s="49"/>
      <c r="C19" s="26"/>
      <c r="D19" s="115" t="s">
        <v>18</v>
      </c>
      <c r="E19" s="116"/>
      <c r="F19" s="3">
        <v>4762</v>
      </c>
      <c r="G19" s="3">
        <v>4762</v>
      </c>
      <c r="H19" s="3">
        <v>5455</v>
      </c>
      <c r="I19" s="3">
        <v>5455</v>
      </c>
      <c r="J19" s="3">
        <v>4923</v>
      </c>
      <c r="K19" s="3">
        <v>4923</v>
      </c>
      <c r="L19" s="3">
        <v>4804</v>
      </c>
      <c r="M19" s="3">
        <v>4804</v>
      </c>
      <c r="N19" s="83">
        <v>4850</v>
      </c>
      <c r="O19" s="83">
        <v>4850</v>
      </c>
      <c r="P19" s="83">
        <v>4998</v>
      </c>
      <c r="Q19" s="83">
        <v>4998</v>
      </c>
      <c r="R19" s="83">
        <v>5240</v>
      </c>
      <c r="S19" s="83">
        <v>5240</v>
      </c>
      <c r="T19" s="121">
        <v>5217.9</v>
      </c>
      <c r="U19" s="121">
        <v>5217.9</v>
      </c>
      <c r="V19" s="30">
        <f t="shared" si="0"/>
        <v>100</v>
      </c>
    </row>
    <row r="20" spans="1:22" ht="13.5" customHeight="1" thickBot="1">
      <c r="A20" s="26"/>
      <c r="B20" s="49"/>
      <c r="C20" s="31"/>
      <c r="D20" s="12"/>
      <c r="E20" s="13" t="s">
        <v>7</v>
      </c>
      <c r="F20" s="14">
        <v>4762</v>
      </c>
      <c r="G20" s="14">
        <v>4762</v>
      </c>
      <c r="H20" s="14">
        <v>5455</v>
      </c>
      <c r="I20" s="14">
        <v>5455</v>
      </c>
      <c r="J20" s="14">
        <v>4923</v>
      </c>
      <c r="K20" s="14">
        <v>4923</v>
      </c>
      <c r="L20" s="14">
        <v>4804</v>
      </c>
      <c r="M20" s="14">
        <v>4804</v>
      </c>
      <c r="N20" s="87">
        <v>4850</v>
      </c>
      <c r="O20" s="87">
        <v>4850</v>
      </c>
      <c r="P20" s="87">
        <v>4998</v>
      </c>
      <c r="Q20" s="87">
        <v>4998</v>
      </c>
      <c r="R20" s="87">
        <v>5240</v>
      </c>
      <c r="S20" s="87">
        <v>5240</v>
      </c>
      <c r="T20" s="124">
        <v>5217.9</v>
      </c>
      <c r="U20" s="124">
        <v>5217.9</v>
      </c>
      <c r="V20" s="32">
        <f t="shared" si="0"/>
        <v>100</v>
      </c>
    </row>
    <row r="21" spans="1:22" s="23" customFormat="1" ht="23.25" customHeight="1">
      <c r="A21" s="64"/>
      <c r="B21" s="58"/>
      <c r="C21" s="41" t="s">
        <v>13</v>
      </c>
      <c r="D21" s="42"/>
      <c r="E21" s="43"/>
      <c r="F21" s="24">
        <v>40154</v>
      </c>
      <c r="G21" s="24">
        <v>36218</v>
      </c>
      <c r="H21" s="24">
        <v>43805</v>
      </c>
      <c r="I21" s="24">
        <v>38801</v>
      </c>
      <c r="J21" s="24">
        <v>44235</v>
      </c>
      <c r="K21" s="24">
        <v>39134</v>
      </c>
      <c r="L21" s="24">
        <v>45273</v>
      </c>
      <c r="M21" s="24">
        <v>40471</v>
      </c>
      <c r="N21" s="88">
        <v>45767</v>
      </c>
      <c r="O21" s="88">
        <v>41170</v>
      </c>
      <c r="P21" s="88">
        <v>52456</v>
      </c>
      <c r="Q21" s="88">
        <v>48520</v>
      </c>
      <c r="R21" s="88">
        <v>53526</v>
      </c>
      <c r="S21" s="88">
        <v>50139</v>
      </c>
      <c r="T21" s="125">
        <v>54886.9</v>
      </c>
      <c r="U21" s="125">
        <v>51803.43</v>
      </c>
      <c r="V21" s="33">
        <f t="shared" si="0"/>
        <v>94.38213854307676</v>
      </c>
    </row>
    <row r="22" spans="1:22" ht="13.5" customHeight="1">
      <c r="A22" s="49"/>
      <c r="B22" s="49"/>
      <c r="C22" s="26"/>
      <c r="D22" s="9"/>
      <c r="E22" s="8" t="s">
        <v>7</v>
      </c>
      <c r="F22" s="11">
        <v>36939</v>
      </c>
      <c r="G22" s="11">
        <v>35855</v>
      </c>
      <c r="H22" s="11">
        <v>38952</v>
      </c>
      <c r="I22" s="11">
        <v>38341</v>
      </c>
      <c r="J22" s="11">
        <v>39398</v>
      </c>
      <c r="K22" s="11">
        <v>38813</v>
      </c>
      <c r="L22" s="11">
        <v>40282</v>
      </c>
      <c r="M22" s="11">
        <v>40028</v>
      </c>
      <c r="N22" s="84">
        <v>41077</v>
      </c>
      <c r="O22" s="84">
        <v>40903</v>
      </c>
      <c r="P22" s="84">
        <v>48319</v>
      </c>
      <c r="Q22" s="84">
        <v>48117</v>
      </c>
      <c r="R22" s="84">
        <v>50179</v>
      </c>
      <c r="S22" s="84">
        <v>49864</v>
      </c>
      <c r="T22" s="122">
        <v>51713.5</v>
      </c>
      <c r="U22" s="122">
        <v>51389.7</v>
      </c>
      <c r="V22" s="95">
        <f t="shared" si="0"/>
        <v>99.37385789010605</v>
      </c>
    </row>
    <row r="23" spans="1:22" ht="13.5" customHeight="1">
      <c r="A23" s="49"/>
      <c r="B23" s="49"/>
      <c r="C23" s="34"/>
      <c r="D23" s="10"/>
      <c r="E23" s="17" t="s">
        <v>8</v>
      </c>
      <c r="F23" s="18">
        <v>3214</v>
      </c>
      <c r="G23" s="18">
        <v>363</v>
      </c>
      <c r="H23" s="18">
        <v>4853</v>
      </c>
      <c r="I23" s="18">
        <v>460</v>
      </c>
      <c r="J23" s="18">
        <v>4836</v>
      </c>
      <c r="K23" s="18">
        <v>321</v>
      </c>
      <c r="L23" s="18">
        <v>4990</v>
      </c>
      <c r="M23" s="18">
        <v>443</v>
      </c>
      <c r="N23" s="85">
        <v>4690</v>
      </c>
      <c r="O23" s="85">
        <v>267</v>
      </c>
      <c r="P23" s="85">
        <v>4137</v>
      </c>
      <c r="Q23" s="85">
        <v>402</v>
      </c>
      <c r="R23" s="85">
        <v>3347</v>
      </c>
      <c r="S23" s="85">
        <v>275</v>
      </c>
      <c r="T23" s="123">
        <v>3173.4</v>
      </c>
      <c r="U23" s="123">
        <v>413.73</v>
      </c>
      <c r="V23" s="97">
        <f t="shared" si="0"/>
        <v>13.037436188315372</v>
      </c>
    </row>
    <row r="24" spans="1:22" s="23" customFormat="1" ht="23.25" customHeight="1">
      <c r="A24" s="65"/>
      <c r="B24" s="58"/>
      <c r="C24" s="44" t="s">
        <v>14</v>
      </c>
      <c r="D24" s="45"/>
      <c r="E24" s="46"/>
      <c r="F24" s="25">
        <v>92164</v>
      </c>
      <c r="G24" s="25">
        <v>92164</v>
      </c>
      <c r="H24" s="25">
        <v>97859</v>
      </c>
      <c r="I24" s="25">
        <v>97859</v>
      </c>
      <c r="J24" s="25">
        <v>107350</v>
      </c>
      <c r="K24" s="25">
        <v>107350</v>
      </c>
      <c r="L24" s="25">
        <v>105265</v>
      </c>
      <c r="M24" s="25">
        <v>105265</v>
      </c>
      <c r="N24" s="89">
        <v>106127</v>
      </c>
      <c r="O24" s="89">
        <v>106127</v>
      </c>
      <c r="P24" s="89">
        <v>105069</v>
      </c>
      <c r="Q24" s="89">
        <v>105069</v>
      </c>
      <c r="R24" s="89">
        <v>114689</v>
      </c>
      <c r="S24" s="89">
        <v>114689</v>
      </c>
      <c r="T24" s="126">
        <v>117411.835</v>
      </c>
      <c r="U24" s="126">
        <v>117411.835</v>
      </c>
      <c r="V24" s="35">
        <f t="shared" si="0"/>
        <v>100</v>
      </c>
    </row>
    <row r="25" spans="1:22" ht="13.5" customHeight="1" thickBot="1">
      <c r="A25" s="26"/>
      <c r="B25" s="49"/>
      <c r="C25" s="26"/>
      <c r="D25" s="15"/>
      <c r="E25" s="8" t="s">
        <v>7</v>
      </c>
      <c r="F25" s="11">
        <v>92164</v>
      </c>
      <c r="G25" s="11">
        <v>92164</v>
      </c>
      <c r="H25" s="11">
        <v>97859</v>
      </c>
      <c r="I25" s="11">
        <v>97859</v>
      </c>
      <c r="J25" s="11">
        <v>107350</v>
      </c>
      <c r="K25" s="11">
        <v>107350</v>
      </c>
      <c r="L25" s="11">
        <v>105265</v>
      </c>
      <c r="M25" s="11">
        <v>105265</v>
      </c>
      <c r="N25" s="84">
        <v>106127</v>
      </c>
      <c r="O25" s="84">
        <v>106127</v>
      </c>
      <c r="P25" s="84">
        <v>105069</v>
      </c>
      <c r="Q25" s="84">
        <v>105069</v>
      </c>
      <c r="R25" s="84">
        <v>114689</v>
      </c>
      <c r="S25" s="84">
        <v>114689</v>
      </c>
      <c r="T25" s="122">
        <v>117411.835</v>
      </c>
      <c r="U25" s="122">
        <v>117411.835</v>
      </c>
      <c r="V25" s="27">
        <f t="shared" si="0"/>
        <v>100</v>
      </c>
    </row>
    <row r="26" spans="1:22" s="23" customFormat="1" ht="23.25" customHeight="1">
      <c r="A26" s="65"/>
      <c r="B26" s="41"/>
      <c r="C26" s="37" t="s">
        <v>15</v>
      </c>
      <c r="D26" s="38"/>
      <c r="E26" s="47"/>
      <c r="F26" s="22">
        <v>7514</v>
      </c>
      <c r="G26" s="22">
        <v>7514</v>
      </c>
      <c r="H26" s="22">
        <v>6709</v>
      </c>
      <c r="I26" s="22">
        <v>6709</v>
      </c>
      <c r="J26" s="22">
        <v>7140</v>
      </c>
      <c r="K26" s="22">
        <v>7140</v>
      </c>
      <c r="L26" s="22">
        <v>7198</v>
      </c>
      <c r="M26" s="22">
        <v>7198</v>
      </c>
      <c r="N26" s="82">
        <v>7064</v>
      </c>
      <c r="O26" s="82">
        <v>7064</v>
      </c>
      <c r="P26" s="82">
        <v>6781</v>
      </c>
      <c r="Q26" s="82">
        <v>6781</v>
      </c>
      <c r="R26" s="82">
        <v>6575</v>
      </c>
      <c r="S26" s="82">
        <v>6575</v>
      </c>
      <c r="T26" s="120">
        <v>6274.59</v>
      </c>
      <c r="U26" s="120">
        <v>6274.59</v>
      </c>
      <c r="V26" s="29">
        <f t="shared" si="0"/>
        <v>100</v>
      </c>
    </row>
    <row r="27" spans="1:22" ht="13.5" customHeight="1" thickBot="1">
      <c r="A27" s="31"/>
      <c r="B27" s="31"/>
      <c r="C27" s="31"/>
      <c r="D27" s="36"/>
      <c r="E27" s="13" t="s">
        <v>7</v>
      </c>
      <c r="F27" s="14">
        <v>7514</v>
      </c>
      <c r="G27" s="14">
        <v>7514</v>
      </c>
      <c r="H27" s="14">
        <v>6709</v>
      </c>
      <c r="I27" s="14">
        <v>6709</v>
      </c>
      <c r="J27" s="14">
        <v>7140</v>
      </c>
      <c r="K27" s="14">
        <v>7140</v>
      </c>
      <c r="L27" s="14">
        <v>7198</v>
      </c>
      <c r="M27" s="14">
        <v>7198</v>
      </c>
      <c r="N27" s="87">
        <v>7064</v>
      </c>
      <c r="O27" s="87">
        <v>7064</v>
      </c>
      <c r="P27" s="87">
        <v>6781</v>
      </c>
      <c r="Q27" s="87">
        <v>6781</v>
      </c>
      <c r="R27" s="14">
        <v>6575</v>
      </c>
      <c r="S27" s="14">
        <v>6575</v>
      </c>
      <c r="T27" s="127">
        <v>6274.59</v>
      </c>
      <c r="U27" s="127">
        <v>6274.59</v>
      </c>
      <c r="V27" s="32">
        <f t="shared" si="0"/>
        <v>100</v>
      </c>
    </row>
    <row r="28" spans="5:22" ht="13.5">
      <c r="E28" s="117" t="s">
        <v>16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</row>
  </sheetData>
  <sheetProtection/>
  <mergeCells count="15">
    <mergeCell ref="D9:E9"/>
    <mergeCell ref="D12:E12"/>
    <mergeCell ref="D16:E16"/>
    <mergeCell ref="D19:E19"/>
    <mergeCell ref="N2:O3"/>
    <mergeCell ref="E28:V28"/>
    <mergeCell ref="Q1:T1"/>
    <mergeCell ref="F2:G3"/>
    <mergeCell ref="H2:I3"/>
    <mergeCell ref="T2:V3"/>
    <mergeCell ref="E2:E3"/>
    <mergeCell ref="L2:M3"/>
    <mergeCell ref="J2:K3"/>
    <mergeCell ref="P2:Q3"/>
    <mergeCell ref="R2:S3"/>
  </mergeCells>
  <printOptions/>
  <pageMargins left="0.25" right="0.25" top="0.75" bottom="0.75" header="0.3" footer="0.3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2018-12-04T06:10:43Z</cp:lastPrinted>
  <dcterms:created xsi:type="dcterms:W3CDTF">2008-04-25T03:09:32Z</dcterms:created>
  <dcterms:modified xsi:type="dcterms:W3CDTF">2020-01-08T04:51:53Z</dcterms:modified>
  <cp:category/>
  <cp:version/>
  <cp:contentType/>
  <cp:contentStatus/>
</cp:coreProperties>
</file>