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8年齢３区分別人口の推移" sheetId="1" r:id="rId1"/>
    <sheet name="2-18年齢３区分別人口の推移 (2)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<sst xmlns="http://schemas.openxmlformats.org/spreadsheetml/2006/main" count="50" uniqueCount="34">
  <si>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２－１８　年齢３区分別人口の推移</t>
  </si>
  <si>
    <t>各年１０月１日現在</t>
  </si>
  <si>
    <t>年次</t>
  </si>
  <si>
    <t>総数</t>
  </si>
  <si>
    <t>０～１４</t>
  </si>
  <si>
    <t>１５～６４</t>
  </si>
  <si>
    <t>６５歳</t>
  </si>
  <si>
    <t>年齢別構成割合（％）</t>
  </si>
  <si>
    <t>年少人口指数</t>
  </si>
  <si>
    <t>老年人口指数</t>
  </si>
  <si>
    <t>従属人口指数</t>
  </si>
  <si>
    <t>老齢化指数</t>
  </si>
  <si>
    <t>備考</t>
  </si>
  <si>
    <t>（１）</t>
  </si>
  <si>
    <t>以上</t>
  </si>
  <si>
    <t>６５以上</t>
  </si>
  <si>
    <t>平成２年</t>
  </si>
  <si>
    <t>年少人口指数：１５歳～６４歳人口に対する０歳～１４歳人口の比率</t>
  </si>
  <si>
    <t>資料：国勢調査結果</t>
  </si>
  <si>
    <t>老年人口指数：１５歳～６４歳人口に対する６５歳以上人口の比率</t>
  </si>
  <si>
    <t>従属人口指数：１５歳～６４歳人口に対する０歳～１４歳人口と６５歳以上人口を合わせたものの比率</t>
  </si>
  <si>
    <t>老年化指数：０歳～１４歳人口に対する６５歳以上人口の比率</t>
  </si>
  <si>
    <t>（１）に「不詳」を含む</t>
  </si>
  <si>
    <t>全国</t>
  </si>
  <si>
    <t>※年少人口指数：１５歳～６４歳人口に対する０歳～１４歳人口の比率</t>
  </si>
  <si>
    <t xml:space="preserve">   老年人口指数：１５歳～６４歳人口に対する６５歳以上人口の比率</t>
  </si>
  <si>
    <t xml:space="preserve">   従属人口指数：１５歳～６４歳人口に対する０歳～１４歳人口と６５歳以上人口を合わせたものの比率</t>
  </si>
  <si>
    <t xml:space="preserve">   老年化指数：０歳～１４歳人口に対する６５歳以上人口の比率</t>
  </si>
  <si>
    <t>６５歳以上</t>
  </si>
  <si>
    <t>人　口　（人）</t>
  </si>
  <si>
    <t xml:space="preserve">   総数に「不詳」を含む</t>
  </si>
  <si>
    <t>０～１４歳</t>
  </si>
  <si>
    <t>１５～６４歳</t>
  </si>
  <si>
    <t>老齢化
指数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</si>
</sst>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NumberFormat="1" applyFont="1" applyAlignment="1">
      <alignment/>
    </xf>
    <xf numFmtId="215" fontId="0" fillId="0" borderId="11" xfId="49" applyNumberFormat="1" applyBorder="1" applyAlignment="1">
      <alignment/>
    </xf>
    <xf numFmtId="236" fontId="0" fillId="0" borderId="11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181" fontId="6" fillId="0" borderId="11" xfId="0" applyNumberFormat="1" applyFont="1" applyBorder="1" applyAlignment="1">
      <alignment/>
    </xf>
    <xf numFmtId="179" fontId="0" fillId="0" borderId="11" xfId="0" applyNumberFormat="1" applyBorder="1" applyAlignment="1">
      <alignment/>
    </xf>
    <xf numFmtId="238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20" xfId="0" applyNumberFormat="1" applyBorder="1" applyAlignment="1">
      <alignment horizontal="center" wrapText="1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 horizontal="right"/>
    </xf>
    <xf numFmtId="0" fontId="0" fillId="0" borderId="22" xfId="0" applyNumberFormat="1" applyBorder="1" applyAlignment="1">
      <alignment horizontal="right" wrapText="1"/>
    </xf>
    <xf numFmtId="0" fontId="0" fillId="0" borderId="17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3" width="9.625" style="2" customWidth="1"/>
    <col min="14" max="16384" width="9.00390625" style="2" customWidth="1"/>
  </cols>
  <sheetData>
    <row r="1" spans="1:13" ht="19.5" customHeight="1">
      <c r="A1" s="1" t="s">
        <v>0</v>
      </c>
      <c r="L1" s="30" t="s">
        <v>1</v>
      </c>
      <c r="M1" s="30"/>
    </row>
    <row r="2" spans="1:13" ht="19.5" customHeight="1">
      <c r="A2" s="16" t="s">
        <v>2</v>
      </c>
      <c r="B2" s="31" t="s">
        <v>29</v>
      </c>
      <c r="C2" s="28"/>
      <c r="D2" s="28"/>
      <c r="E2" s="32"/>
      <c r="F2" s="17" t="s">
        <v>7</v>
      </c>
      <c r="G2" s="18"/>
      <c r="H2" s="19"/>
      <c r="I2" s="24" t="s">
        <v>8</v>
      </c>
      <c r="J2" s="24" t="s">
        <v>9</v>
      </c>
      <c r="K2" s="26" t="s">
        <v>10</v>
      </c>
      <c r="L2" s="26" t="s">
        <v>33</v>
      </c>
      <c r="M2" s="22" t="s">
        <v>12</v>
      </c>
    </row>
    <row r="3" spans="1:13" ht="19.5" customHeight="1">
      <c r="A3" s="16"/>
      <c r="B3" s="4" t="s">
        <v>3</v>
      </c>
      <c r="C3" s="9" t="s">
        <v>31</v>
      </c>
      <c r="D3" s="4" t="s">
        <v>32</v>
      </c>
      <c r="E3" s="4" t="s">
        <v>28</v>
      </c>
      <c r="F3" s="4" t="s">
        <v>31</v>
      </c>
      <c r="G3" s="4" t="s">
        <v>32</v>
      </c>
      <c r="H3" s="4" t="s">
        <v>28</v>
      </c>
      <c r="I3" s="25"/>
      <c r="J3" s="25"/>
      <c r="K3" s="27"/>
      <c r="L3" s="27"/>
      <c r="M3" s="23"/>
    </row>
    <row r="4" spans="1:13" ht="19.5" customHeight="1">
      <c r="A4" s="4" t="s">
        <v>16</v>
      </c>
      <c r="B4" s="7">
        <f>C4+D4+E4</f>
        <v>16632</v>
      </c>
      <c r="C4" s="7">
        <v>2986</v>
      </c>
      <c r="D4" s="7">
        <v>11059</v>
      </c>
      <c r="E4" s="7">
        <v>2587</v>
      </c>
      <c r="F4" s="8">
        <v>18</v>
      </c>
      <c r="G4" s="8">
        <v>66.5</v>
      </c>
      <c r="H4" s="8">
        <v>15.6</v>
      </c>
      <c r="I4" s="8">
        <f aca="true" t="shared" si="0" ref="I4:I9">C4/D4*100</f>
        <v>27.00063296862284</v>
      </c>
      <c r="J4" s="8">
        <f aca="true" t="shared" si="1" ref="J4:J9">E4/D4*100</f>
        <v>23.39271181842843</v>
      </c>
      <c r="K4" s="8">
        <f aca="true" t="shared" si="2" ref="K4:K9">(C4+E4)/D4*100</f>
        <v>50.39334478705128</v>
      </c>
      <c r="L4" s="8">
        <f aca="true" t="shared" si="3" ref="L4:L9">E4/C4*100</f>
        <v>86.63764233087743</v>
      </c>
      <c r="M4" s="13"/>
    </row>
    <row r="5" spans="1:13" ht="19.5" customHeight="1">
      <c r="A5" s="4">
        <v>7</v>
      </c>
      <c r="B5" s="7">
        <f>C5+D5+E5</f>
        <v>16776</v>
      </c>
      <c r="C5" s="7">
        <v>2570</v>
      </c>
      <c r="D5" s="7">
        <v>11044</v>
      </c>
      <c r="E5" s="7">
        <v>3162</v>
      </c>
      <c r="F5" s="8">
        <v>15.3</v>
      </c>
      <c r="G5" s="8">
        <v>65.8</v>
      </c>
      <c r="H5" s="8">
        <v>18.8</v>
      </c>
      <c r="I5" s="8">
        <f t="shared" si="0"/>
        <v>23.27055414704817</v>
      </c>
      <c r="J5" s="8">
        <f t="shared" si="1"/>
        <v>28.630930822165883</v>
      </c>
      <c r="K5" s="8">
        <f t="shared" si="2"/>
        <v>51.90148496921405</v>
      </c>
      <c r="L5" s="8">
        <f t="shared" si="3"/>
        <v>123.03501945525292</v>
      </c>
      <c r="M5" s="14"/>
    </row>
    <row r="6" spans="1:13" ht="19.5" customHeight="1">
      <c r="A6" s="4">
        <v>12</v>
      </c>
      <c r="B6" s="7">
        <v>16830</v>
      </c>
      <c r="C6" s="7">
        <v>2436</v>
      </c>
      <c r="D6" s="7">
        <v>10803</v>
      </c>
      <c r="E6" s="7">
        <v>3590</v>
      </c>
      <c r="F6" s="8">
        <v>14.5</v>
      </c>
      <c r="G6" s="8">
        <v>64.2</v>
      </c>
      <c r="H6" s="8">
        <v>21.3</v>
      </c>
      <c r="I6" s="8">
        <f t="shared" si="0"/>
        <v>22.549291863371284</v>
      </c>
      <c r="J6" s="8">
        <f t="shared" si="1"/>
        <v>33.2315097658058</v>
      </c>
      <c r="K6" s="8">
        <f t="shared" si="2"/>
        <v>55.78080162917708</v>
      </c>
      <c r="L6" s="8">
        <f t="shared" si="3"/>
        <v>147.37274220032842</v>
      </c>
      <c r="M6" s="14"/>
    </row>
    <row r="7" spans="1:13" ht="19.5" customHeight="1">
      <c r="A7" s="4">
        <v>17</v>
      </c>
      <c r="B7" s="7">
        <f>C7+D7+E7</f>
        <v>16463</v>
      </c>
      <c r="C7" s="7">
        <v>2248</v>
      </c>
      <c r="D7" s="7">
        <v>10220</v>
      </c>
      <c r="E7" s="7">
        <v>3995</v>
      </c>
      <c r="F7" s="8">
        <v>13.7</v>
      </c>
      <c r="G7" s="8">
        <v>62.1</v>
      </c>
      <c r="H7" s="8">
        <v>24.3</v>
      </c>
      <c r="I7" s="8">
        <f t="shared" si="0"/>
        <v>21.996086105675147</v>
      </c>
      <c r="J7" s="8">
        <f t="shared" si="1"/>
        <v>39.09001956947162</v>
      </c>
      <c r="K7" s="8">
        <f t="shared" si="2"/>
        <v>61.086105675146776</v>
      </c>
      <c r="L7" s="8">
        <f t="shared" si="3"/>
        <v>177.7135231316726</v>
      </c>
      <c r="M7" s="14"/>
    </row>
    <row r="8" spans="1:13" ht="19.5" customHeight="1">
      <c r="A8" s="4">
        <v>22</v>
      </c>
      <c r="B8" s="7">
        <v>15730</v>
      </c>
      <c r="C8" s="7">
        <v>2029</v>
      </c>
      <c r="D8" s="7">
        <v>9150</v>
      </c>
      <c r="E8" s="7">
        <v>4544</v>
      </c>
      <c r="F8" s="8">
        <f>C8*100/B8</f>
        <v>12.898919262555626</v>
      </c>
      <c r="G8" s="8">
        <f>D8*100/B8</f>
        <v>58.16910362364908</v>
      </c>
      <c r="H8" s="8">
        <f>E8*100/B8</f>
        <v>28.887476160203434</v>
      </c>
      <c r="I8" s="8">
        <f t="shared" si="0"/>
        <v>22.174863387978142</v>
      </c>
      <c r="J8" s="8">
        <f t="shared" si="1"/>
        <v>49.661202185792355</v>
      </c>
      <c r="K8" s="8">
        <f t="shared" si="2"/>
        <v>71.8360655737705</v>
      </c>
      <c r="L8" s="8">
        <f t="shared" si="3"/>
        <v>223.9526860522425</v>
      </c>
      <c r="M8" s="14"/>
    </row>
    <row r="9" spans="1:13" ht="19.5" customHeight="1">
      <c r="A9" s="4">
        <v>27</v>
      </c>
      <c r="B9" s="7">
        <v>14871</v>
      </c>
      <c r="C9" s="7">
        <v>1796</v>
      </c>
      <c r="D9" s="7">
        <v>8113</v>
      </c>
      <c r="E9" s="7">
        <v>4925</v>
      </c>
      <c r="F9" s="8">
        <v>12.1</v>
      </c>
      <c r="G9" s="8">
        <v>54.7</v>
      </c>
      <c r="H9" s="8">
        <v>33.2</v>
      </c>
      <c r="I9" s="8">
        <f t="shared" si="0"/>
        <v>22.1373104893381</v>
      </c>
      <c r="J9" s="8">
        <f t="shared" si="1"/>
        <v>60.70504129175398</v>
      </c>
      <c r="K9" s="8">
        <f t="shared" si="2"/>
        <v>82.84235178109208</v>
      </c>
      <c r="L9" s="8">
        <f t="shared" si="3"/>
        <v>274.2204899777283</v>
      </c>
      <c r="M9" s="15"/>
    </row>
    <row r="10" spans="12:13" ht="19.5" customHeight="1">
      <c r="L10" s="29" t="s">
        <v>18</v>
      </c>
      <c r="M10" s="29"/>
    </row>
    <row r="11" ht="19.5" customHeight="1">
      <c r="A11" s="2" t="s">
        <v>24</v>
      </c>
    </row>
    <row r="12" ht="19.5" customHeight="1">
      <c r="A12" s="2" t="s">
        <v>25</v>
      </c>
    </row>
    <row r="13" ht="19.5" customHeight="1">
      <c r="A13" s="2" t="s">
        <v>26</v>
      </c>
    </row>
    <row r="14" ht="19.5" customHeight="1">
      <c r="A14" s="2" t="s">
        <v>27</v>
      </c>
    </row>
    <row r="15" ht="16.5" customHeight="1">
      <c r="A15" s="2" t="s">
        <v>30</v>
      </c>
    </row>
    <row r="16" ht="13.5" customHeight="1"/>
  </sheetData>
  <sheetProtection/>
  <mergeCells count="11">
    <mergeCell ref="L10:M10"/>
    <mergeCell ref="L1:M1"/>
    <mergeCell ref="B2:E2"/>
    <mergeCell ref="M4:M9"/>
    <mergeCell ref="A2:A3"/>
    <mergeCell ref="F2:H2"/>
    <mergeCell ref="M2:M3"/>
    <mergeCell ref="I2:I3"/>
    <mergeCell ref="J2:J3"/>
    <mergeCell ref="K2:K3"/>
    <mergeCell ref="L2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5" sqref="A15:IV15"/>
    </sheetView>
  </sheetViews>
  <sheetFormatPr defaultColWidth="9.00390625" defaultRowHeight="13.5"/>
  <cols>
    <col min="1" max="13" width="9.625" style="2" customWidth="1"/>
    <col min="14" max="16384" width="9.00390625" style="2" customWidth="1"/>
  </cols>
  <sheetData>
    <row r="1" spans="1:12" ht="19.5" customHeight="1">
      <c r="A1" s="1" t="s">
        <v>0</v>
      </c>
      <c r="L1" s="2" t="s">
        <v>1</v>
      </c>
    </row>
    <row r="2" spans="1:13" ht="19.5" customHeight="1">
      <c r="A2" s="16" t="s">
        <v>2</v>
      </c>
      <c r="B2" s="3" t="s">
        <v>3</v>
      </c>
      <c r="C2" s="20" t="s">
        <v>4</v>
      </c>
      <c r="D2" s="22" t="s">
        <v>5</v>
      </c>
      <c r="E2" s="3" t="s">
        <v>6</v>
      </c>
      <c r="F2" s="17" t="s">
        <v>7</v>
      </c>
      <c r="G2" s="18"/>
      <c r="H2" s="19"/>
      <c r="I2" s="24" t="s">
        <v>8</v>
      </c>
      <c r="J2" s="24" t="s">
        <v>9</v>
      </c>
      <c r="K2" s="26" t="s">
        <v>10</v>
      </c>
      <c r="L2" s="26" t="s">
        <v>11</v>
      </c>
      <c r="M2" s="22" t="s">
        <v>12</v>
      </c>
    </row>
    <row r="3" spans="1:13" ht="19.5" customHeight="1">
      <c r="A3" s="16"/>
      <c r="B3" s="5" t="s">
        <v>13</v>
      </c>
      <c r="C3" s="21"/>
      <c r="D3" s="23"/>
      <c r="E3" s="5" t="s">
        <v>14</v>
      </c>
      <c r="F3" s="4" t="s">
        <v>4</v>
      </c>
      <c r="G3" s="4" t="s">
        <v>5</v>
      </c>
      <c r="H3" s="4" t="s">
        <v>15</v>
      </c>
      <c r="I3" s="25"/>
      <c r="J3" s="25"/>
      <c r="K3" s="27"/>
      <c r="L3" s="27"/>
      <c r="M3" s="23"/>
    </row>
    <row r="4" spans="1:13" ht="19.5" customHeight="1">
      <c r="A4" s="4" t="s">
        <v>16</v>
      </c>
      <c r="B4" s="7">
        <f>C4+D4+E4</f>
        <v>16632</v>
      </c>
      <c r="C4" s="7">
        <v>2986</v>
      </c>
      <c r="D4" s="7">
        <v>11059</v>
      </c>
      <c r="E4" s="7">
        <v>2587</v>
      </c>
      <c r="F4" s="8">
        <v>18</v>
      </c>
      <c r="G4" s="8">
        <v>66.5</v>
      </c>
      <c r="H4" s="8">
        <v>15.6</v>
      </c>
      <c r="I4" s="8">
        <f aca="true" t="shared" si="0" ref="I4:I9">C4/D4*100</f>
        <v>27.00063296862284</v>
      </c>
      <c r="J4" s="8">
        <f aca="true" t="shared" si="1" ref="J4:J9">E4/D4*100</f>
        <v>23.39271181842843</v>
      </c>
      <c r="K4" s="8">
        <f aca="true" t="shared" si="2" ref="K4:K9">(C4+E4)/D4*100</f>
        <v>50.39334478705128</v>
      </c>
      <c r="L4" s="8">
        <f aca="true" t="shared" si="3" ref="L4:L9">E4/C4*100</f>
        <v>86.63764233087743</v>
      </c>
      <c r="M4" s="13"/>
    </row>
    <row r="5" spans="1:13" ht="19.5" customHeight="1">
      <c r="A5" s="4">
        <v>7</v>
      </c>
      <c r="B5" s="7">
        <f>C5+D5+E5</f>
        <v>16776</v>
      </c>
      <c r="C5" s="7">
        <v>2570</v>
      </c>
      <c r="D5" s="7">
        <v>11044</v>
      </c>
      <c r="E5" s="7">
        <v>3162</v>
      </c>
      <c r="F5" s="8">
        <v>15.3</v>
      </c>
      <c r="G5" s="8">
        <v>65.8</v>
      </c>
      <c r="H5" s="8">
        <v>18.8</v>
      </c>
      <c r="I5" s="8">
        <f t="shared" si="0"/>
        <v>23.27055414704817</v>
      </c>
      <c r="J5" s="8">
        <f t="shared" si="1"/>
        <v>28.630930822165883</v>
      </c>
      <c r="K5" s="8">
        <f t="shared" si="2"/>
        <v>51.90148496921405</v>
      </c>
      <c r="L5" s="8">
        <f t="shared" si="3"/>
        <v>123.03501945525292</v>
      </c>
      <c r="M5" s="14"/>
    </row>
    <row r="6" spans="1:13" ht="19.5" customHeight="1">
      <c r="A6" s="4">
        <v>12</v>
      </c>
      <c r="B6" s="7">
        <v>16830</v>
      </c>
      <c r="C6" s="7">
        <v>2436</v>
      </c>
      <c r="D6" s="7">
        <v>10803</v>
      </c>
      <c r="E6" s="7">
        <v>3590</v>
      </c>
      <c r="F6" s="8">
        <v>14.5</v>
      </c>
      <c r="G6" s="8">
        <v>64.2</v>
      </c>
      <c r="H6" s="8">
        <v>21.3</v>
      </c>
      <c r="I6" s="8">
        <f t="shared" si="0"/>
        <v>22.549291863371284</v>
      </c>
      <c r="J6" s="8">
        <f t="shared" si="1"/>
        <v>33.2315097658058</v>
      </c>
      <c r="K6" s="8">
        <f t="shared" si="2"/>
        <v>55.78080162917708</v>
      </c>
      <c r="L6" s="8">
        <f t="shared" si="3"/>
        <v>147.37274220032842</v>
      </c>
      <c r="M6" s="14"/>
    </row>
    <row r="7" spans="1:13" ht="19.5" customHeight="1">
      <c r="A7" s="4">
        <v>17</v>
      </c>
      <c r="B7" s="7">
        <f>C7+D7+E7</f>
        <v>16463</v>
      </c>
      <c r="C7" s="7">
        <v>2248</v>
      </c>
      <c r="D7" s="7">
        <v>10220</v>
      </c>
      <c r="E7" s="7">
        <v>3995</v>
      </c>
      <c r="F7" s="8">
        <v>13.7</v>
      </c>
      <c r="G7" s="8">
        <v>62.1</v>
      </c>
      <c r="H7" s="8">
        <v>24.3</v>
      </c>
      <c r="I7" s="8">
        <f t="shared" si="0"/>
        <v>21.996086105675147</v>
      </c>
      <c r="J7" s="8">
        <f t="shared" si="1"/>
        <v>39.09001956947162</v>
      </c>
      <c r="K7" s="8">
        <f t="shared" si="2"/>
        <v>61.086105675146776</v>
      </c>
      <c r="L7" s="8">
        <f t="shared" si="3"/>
        <v>177.7135231316726</v>
      </c>
      <c r="M7" s="14"/>
    </row>
    <row r="8" spans="1:13" ht="19.5" customHeight="1">
      <c r="A8" s="4">
        <v>22</v>
      </c>
      <c r="B8" s="7">
        <v>15730</v>
      </c>
      <c r="C8" s="7">
        <v>2029</v>
      </c>
      <c r="D8" s="7">
        <v>9150</v>
      </c>
      <c r="E8" s="7">
        <v>4544</v>
      </c>
      <c r="F8" s="8">
        <f>C8*100/B8</f>
        <v>12.898919262555626</v>
      </c>
      <c r="G8" s="8">
        <f>D8*100/B8</f>
        <v>58.16910362364908</v>
      </c>
      <c r="H8" s="8">
        <f>E8*100/B8</f>
        <v>28.887476160203434</v>
      </c>
      <c r="I8" s="8">
        <f t="shared" si="0"/>
        <v>22.174863387978142</v>
      </c>
      <c r="J8" s="8">
        <f t="shared" si="1"/>
        <v>49.661202185792355</v>
      </c>
      <c r="K8" s="8">
        <f t="shared" si="2"/>
        <v>71.8360655737705</v>
      </c>
      <c r="L8" s="8">
        <f t="shared" si="3"/>
        <v>223.9526860522425</v>
      </c>
      <c r="M8" s="14"/>
    </row>
    <row r="9" spans="1:13" ht="19.5" customHeight="1">
      <c r="A9" s="4">
        <v>27</v>
      </c>
      <c r="B9" s="7">
        <v>14871</v>
      </c>
      <c r="C9" s="7">
        <v>1796</v>
      </c>
      <c r="D9" s="7">
        <v>8113</v>
      </c>
      <c r="E9" s="7">
        <v>4925</v>
      </c>
      <c r="F9" s="12">
        <f>C9*100/B9</f>
        <v>12.077197229507094</v>
      </c>
      <c r="G9" s="12">
        <f>D9*100/B9</f>
        <v>54.555846950440454</v>
      </c>
      <c r="H9" s="12">
        <f>E9*100/B9</f>
        <v>33.11814941833098</v>
      </c>
      <c r="I9" s="12">
        <f t="shared" si="0"/>
        <v>22.1373104893381</v>
      </c>
      <c r="J9" s="12">
        <f t="shared" si="1"/>
        <v>60.70504129175398</v>
      </c>
      <c r="K9" s="12">
        <f t="shared" si="2"/>
        <v>82.84235178109208</v>
      </c>
      <c r="L9" s="12">
        <f t="shared" si="3"/>
        <v>274.2204899777283</v>
      </c>
      <c r="M9" s="15"/>
    </row>
    <row r="10" spans="1:12" ht="19.5" customHeight="1">
      <c r="A10" s="6"/>
      <c r="B10" s="2" t="s">
        <v>17</v>
      </c>
      <c r="L10" s="2" t="s">
        <v>18</v>
      </c>
    </row>
    <row r="11" ht="19.5" customHeight="1">
      <c r="B11" s="2" t="s">
        <v>19</v>
      </c>
    </row>
    <row r="12" ht="19.5" customHeight="1">
      <c r="B12" s="2" t="s">
        <v>20</v>
      </c>
    </row>
    <row r="13" ht="19.5" customHeight="1">
      <c r="B13" s="2" t="s">
        <v>21</v>
      </c>
    </row>
    <row r="14" ht="19.5" customHeight="1">
      <c r="B14" s="2" t="s">
        <v>22</v>
      </c>
    </row>
    <row r="15" spans="1:12" ht="19.5" customHeight="1">
      <c r="A15" s="4" t="s">
        <v>23</v>
      </c>
      <c r="B15" s="10">
        <v>127094745</v>
      </c>
      <c r="C15" s="10">
        <v>15886810</v>
      </c>
      <c r="D15" s="10">
        <v>76288736</v>
      </c>
      <c r="E15" s="10">
        <v>33465441</v>
      </c>
      <c r="F15" s="11">
        <f>C15*100/B15</f>
        <v>12.499973936766622</v>
      </c>
      <c r="G15" s="11">
        <f>D15*100/B15</f>
        <v>60.02509073054122</v>
      </c>
      <c r="H15" s="11">
        <f>E15*100/B15</f>
        <v>26.33109732428355</v>
      </c>
      <c r="I15" s="11">
        <f>C15/D15*100</f>
        <v>20.824581495228863</v>
      </c>
      <c r="J15" s="11">
        <f>E15/D15*100</f>
        <v>43.8668180319569</v>
      </c>
      <c r="K15" s="11">
        <f>(C15+E15)/D15*100</f>
        <v>64.69139952718577</v>
      </c>
      <c r="L15" s="11">
        <f>E15/C15*100</f>
        <v>210.64921781024637</v>
      </c>
    </row>
    <row r="17" ht="13.5" customHeight="1"/>
  </sheetData>
  <sheetProtection/>
  <mergeCells count="10">
    <mergeCell ref="K2:K3"/>
    <mergeCell ref="L2:L3"/>
    <mergeCell ref="M2:M3"/>
    <mergeCell ref="M4:M9"/>
    <mergeCell ref="A2:A3"/>
    <mergeCell ref="C2:C3"/>
    <mergeCell ref="D2:D3"/>
    <mergeCell ref="F2:H2"/>
    <mergeCell ref="I2:I3"/>
    <mergeCell ref="J2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2017-02-09T07:57:53Z</cp:lastPrinted>
  <dcterms:created xsi:type="dcterms:W3CDTF">2008-04-24T07:53:45Z</dcterms:created>
  <dcterms:modified xsi:type="dcterms:W3CDTF">2017-02-09T08:03:15Z</dcterms:modified>
  <cp:category/>
  <cp:version/>
  <cp:contentType/>
  <cp:contentStatus/>
</cp:coreProperties>
</file>