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<sst xmlns="http://schemas.openxmlformats.org/spreadsheetml/2006/main" count="66" uniqueCount="19">
  <si>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</si>
  <si>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</si>
  <si>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</si>
  <si>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</si>
  <si>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</si>
  <si>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</si>
  <si>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</si>
  <si>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</si>
  <si>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</si>
  <si>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</si>
  <si>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</si>
  <si>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</si>
  <si>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</si>
  <si>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</si>
  <si>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</si>
  <si>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</si>
  <si>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*自然増加率、社会増加率については、人口動態の推移を各年10月
1日の推計人口で割り算出</t>
  </si>
  <si>
    <t>1月</t>
  </si>
  <si>
    <t>平成11年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</si>
</sst>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/>
    </xf>
    <xf numFmtId="176" fontId="5" fillId="0" borderId="11" xfId="49" applyNumberFormat="1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0" fillId="0" borderId="11" xfId="49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"/>
  <sheetViews>
    <sheetView tabSelected="1" zoomScale="85" zoomScaleNormal="85" zoomScalePageLayoutView="0" workbookViewId="0" topLeftCell="A1">
      <selection activeCell="S29" sqref="S29"/>
    </sheetView>
  </sheetViews>
  <sheetFormatPr defaultColWidth="9.00390625" defaultRowHeight="13.5"/>
  <cols>
    <col min="1" max="17" width="9.625" style="0" customWidth="1"/>
  </cols>
  <sheetData>
    <row r="1" spans="1:10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9.5" customHeight="1">
      <c r="A2" s="3" t="s">
        <v>1</v>
      </c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" t="s">
        <v>1</v>
      </c>
      <c r="L2" s="42" t="s">
        <v>3</v>
      </c>
      <c r="M2" s="43"/>
      <c r="N2" s="44"/>
      <c r="O2" s="45" t="s">
        <v>4</v>
      </c>
      <c r="P2" s="40" t="s">
        <v>5</v>
      </c>
      <c r="Q2" s="40" t="s">
        <v>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9.5" customHeight="1">
      <c r="A3" s="36" t="s">
        <v>7</v>
      </c>
      <c r="B3" s="37" t="s">
        <v>8</v>
      </c>
      <c r="C3" s="37"/>
      <c r="D3" s="37"/>
      <c r="E3" s="37" t="s">
        <v>9</v>
      </c>
      <c r="F3" s="37"/>
      <c r="G3" s="37"/>
      <c r="H3" s="37" t="s">
        <v>10</v>
      </c>
      <c r="I3" s="37"/>
      <c r="J3" s="37"/>
      <c r="K3" s="38" t="s">
        <v>7</v>
      </c>
      <c r="L3" s="50" t="s">
        <v>11</v>
      </c>
      <c r="M3" s="50" t="s">
        <v>12</v>
      </c>
      <c r="N3" s="50" t="s">
        <v>13</v>
      </c>
      <c r="O3" s="46"/>
      <c r="P3" s="41"/>
      <c r="Q3" s="4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9.5" customHeight="1">
      <c r="A4" s="37"/>
      <c r="B4" s="4" t="s">
        <v>11</v>
      </c>
      <c r="C4" s="4" t="s">
        <v>12</v>
      </c>
      <c r="D4" s="4" t="s">
        <v>13</v>
      </c>
      <c r="E4" s="4" t="s">
        <v>11</v>
      </c>
      <c r="F4" s="4" t="s">
        <v>12</v>
      </c>
      <c r="G4" s="4" t="s">
        <v>13</v>
      </c>
      <c r="H4" s="4" t="s">
        <v>11</v>
      </c>
      <c r="I4" s="4" t="s">
        <v>12</v>
      </c>
      <c r="J4" s="4" t="s">
        <v>13</v>
      </c>
      <c r="K4" s="39"/>
      <c r="L4" s="38"/>
      <c r="M4" s="38"/>
      <c r="N4" s="38"/>
      <c r="O4" s="47"/>
      <c r="P4" s="41"/>
      <c r="Q4" s="4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s="9" customFormat="1" ht="18" customHeight="1">
      <c r="A5" s="16" t="s">
        <v>18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6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30" t="s">
        <v>18</v>
      </c>
      <c r="L5" s="7">
        <f aca="true" t="shared" si="5" ref="L5:L15">SUM(M5:N5)</f>
        <v>16873</v>
      </c>
      <c r="M5" s="7">
        <v>8442</v>
      </c>
      <c r="N5" s="7">
        <v>8431</v>
      </c>
      <c r="O5" s="21">
        <v>0.4</v>
      </c>
      <c r="P5" s="21">
        <v>-0.2</v>
      </c>
      <c r="Q5" s="22">
        <v>0.6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12</v>
      </c>
      <c r="L6" s="7">
        <f t="shared" si="5"/>
        <v>16883</v>
      </c>
      <c r="M6" s="7">
        <v>8433</v>
      </c>
      <c r="N6" s="7">
        <v>8450</v>
      </c>
      <c r="O6" s="21">
        <f aca="true" t="shared" si="6" ref="O6:O16">(L6-L5)/L5*100</f>
        <v>0.059266283411367277</v>
      </c>
      <c r="P6" s="21">
        <v>-0.2</v>
      </c>
      <c r="Q6" s="22">
        <v>0.2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7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13</v>
      </c>
      <c r="L7" s="7">
        <f t="shared" si="5"/>
        <v>16908</v>
      </c>
      <c r="M7" s="7">
        <v>8361</v>
      </c>
      <c r="N7" s="7">
        <v>8547</v>
      </c>
      <c r="O7" s="21">
        <f t="shared" si="6"/>
        <v>0.14807794823194928</v>
      </c>
      <c r="P7" s="21">
        <v>-0.1</v>
      </c>
      <c r="Q7" s="22">
        <v>0</v>
      </c>
    </row>
    <row r="8" spans="1:17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14</v>
      </c>
      <c r="L8" s="7">
        <f t="shared" si="5"/>
        <v>16892</v>
      </c>
      <c r="M8" s="7">
        <v>8344</v>
      </c>
      <c r="N8" s="7">
        <v>8548</v>
      </c>
      <c r="O8" s="21">
        <f t="shared" si="6"/>
        <v>-0.09462976105985332</v>
      </c>
      <c r="P8" s="21">
        <v>-0.1</v>
      </c>
      <c r="Q8" s="22">
        <v>-0.1</v>
      </c>
    </row>
    <row r="9" spans="1:17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6">
        <v>15</v>
      </c>
      <c r="L9" s="7">
        <f t="shared" si="5"/>
        <v>16824</v>
      </c>
      <c r="M9" s="7">
        <v>8286</v>
      </c>
      <c r="N9" s="7">
        <v>8538</v>
      </c>
      <c r="O9" s="21">
        <f t="shared" si="6"/>
        <v>-0.4025574236324887</v>
      </c>
      <c r="P9" s="21">
        <v>-0.1</v>
      </c>
      <c r="Q9" s="22">
        <v>-0.3</v>
      </c>
    </row>
    <row r="10" spans="1:105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5">
        <v>16</v>
      </c>
      <c r="L10" s="7">
        <f t="shared" si="5"/>
        <v>16734</v>
      </c>
      <c r="M10" s="7">
        <v>8237</v>
      </c>
      <c r="N10" s="7">
        <v>8497</v>
      </c>
      <c r="O10" s="21">
        <f t="shared" si="6"/>
        <v>-0.5349500713266762</v>
      </c>
      <c r="P10" s="21">
        <v>-0.1</v>
      </c>
      <c r="Q10" s="22">
        <v>-0.4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7" s="10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5">
        <v>17</v>
      </c>
      <c r="L11" s="7">
        <f t="shared" si="5"/>
        <v>16718</v>
      </c>
      <c r="M11" s="7">
        <v>8231</v>
      </c>
      <c r="N11" s="7">
        <v>8487</v>
      </c>
      <c r="O11" s="21">
        <f t="shared" si="6"/>
        <v>-0.09561372056890165</v>
      </c>
      <c r="P11" s="21">
        <v>-0.4</v>
      </c>
      <c r="Q11" s="21">
        <v>0.3</v>
      </c>
    </row>
    <row r="12" spans="1:17" s="10" customFormat="1" ht="18" customHeight="1">
      <c r="A12" s="11">
        <v>18</v>
      </c>
      <c r="B12" s="5">
        <f t="shared" si="0"/>
        <v>132</v>
      </c>
      <c r="C12" s="12">
        <v>68</v>
      </c>
      <c r="D12" s="12">
        <v>64</v>
      </c>
      <c r="E12" s="5">
        <f t="shared" si="1"/>
        <v>152</v>
      </c>
      <c r="F12" s="12">
        <v>81</v>
      </c>
      <c r="G12" s="12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2">
        <v>18</v>
      </c>
      <c r="L12" s="7">
        <f t="shared" si="5"/>
        <v>16447</v>
      </c>
      <c r="M12" s="13">
        <v>8089</v>
      </c>
      <c r="N12" s="13">
        <v>8358</v>
      </c>
      <c r="O12" s="21">
        <f t="shared" si="6"/>
        <v>-1.6210072975236272</v>
      </c>
      <c r="P12" s="23">
        <v>-0.1</v>
      </c>
      <c r="Q12" s="23">
        <v>-0.1</v>
      </c>
    </row>
    <row r="13" spans="1:17" s="10" customFormat="1" ht="18" customHeight="1">
      <c r="A13" s="11">
        <v>19</v>
      </c>
      <c r="B13" s="5">
        <f t="shared" si="0"/>
        <v>139</v>
      </c>
      <c r="C13" s="12">
        <v>74</v>
      </c>
      <c r="D13" s="12">
        <v>65</v>
      </c>
      <c r="E13" s="5">
        <f t="shared" si="1"/>
        <v>199</v>
      </c>
      <c r="F13" s="12">
        <v>99</v>
      </c>
      <c r="G13" s="12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2">
        <v>19</v>
      </c>
      <c r="L13" s="7">
        <f t="shared" si="5"/>
        <v>16283</v>
      </c>
      <c r="M13" s="13">
        <v>8015</v>
      </c>
      <c r="N13" s="13">
        <v>8268</v>
      </c>
      <c r="O13" s="21">
        <f t="shared" si="6"/>
        <v>-0.9971423359883262</v>
      </c>
      <c r="P13" s="23">
        <v>-0.4</v>
      </c>
      <c r="Q13" s="23">
        <v>-0.7</v>
      </c>
    </row>
    <row r="14" spans="1:17" s="10" customFormat="1" ht="18" customHeight="1">
      <c r="A14" s="11">
        <v>20</v>
      </c>
      <c r="B14" s="5">
        <f t="shared" si="0"/>
        <v>124</v>
      </c>
      <c r="C14" s="14">
        <v>62</v>
      </c>
      <c r="D14" s="14">
        <v>62</v>
      </c>
      <c r="E14" s="5">
        <f t="shared" si="1"/>
        <v>203</v>
      </c>
      <c r="F14" s="14">
        <v>87</v>
      </c>
      <c r="G14" s="14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4">
        <v>20</v>
      </c>
      <c r="L14" s="7">
        <f t="shared" si="5"/>
        <v>16095</v>
      </c>
      <c r="M14" s="7">
        <v>7934</v>
      </c>
      <c r="N14" s="7">
        <v>8161</v>
      </c>
      <c r="O14" s="21">
        <f t="shared" si="6"/>
        <v>-1.1545783946447215</v>
      </c>
      <c r="P14" s="24">
        <v>-0.5</v>
      </c>
      <c r="Q14" s="24">
        <v>-0.7</v>
      </c>
    </row>
    <row r="15" spans="1:17" s="10" customFormat="1" ht="18" customHeight="1">
      <c r="A15" s="29">
        <v>21</v>
      </c>
      <c r="B15" s="14">
        <f t="shared" si="0"/>
        <v>99</v>
      </c>
      <c r="C15" s="14">
        <v>48</v>
      </c>
      <c r="D15" s="14">
        <v>51</v>
      </c>
      <c r="E15" s="14">
        <f t="shared" si="1"/>
        <v>170</v>
      </c>
      <c r="F15" s="14">
        <v>88</v>
      </c>
      <c r="G15" s="14">
        <v>82</v>
      </c>
      <c r="H15" s="14">
        <f t="shared" si="2"/>
        <v>-71</v>
      </c>
      <c r="I15" s="14">
        <f aca="true" t="shared" si="7" ref="I15:J17">C15-F15</f>
        <v>-40</v>
      </c>
      <c r="J15" s="14">
        <f t="shared" si="7"/>
        <v>-31</v>
      </c>
      <c r="K15" s="14">
        <v>21</v>
      </c>
      <c r="L15" s="7">
        <f t="shared" si="5"/>
        <v>15860</v>
      </c>
      <c r="M15" s="7">
        <v>7774</v>
      </c>
      <c r="N15" s="7">
        <v>8086</v>
      </c>
      <c r="O15" s="24">
        <f t="shared" si="6"/>
        <v>-1.460080770425598</v>
      </c>
      <c r="P15" s="24">
        <v>-0.4</v>
      </c>
      <c r="Q15" s="24">
        <v>-1</v>
      </c>
    </row>
    <row r="16" spans="1:17" s="10" customFormat="1" ht="18" customHeight="1">
      <c r="A16" s="29">
        <v>22</v>
      </c>
      <c r="B16" s="14">
        <f>SUM(C16:D16)</f>
        <v>109</v>
      </c>
      <c r="C16" s="14">
        <v>64</v>
      </c>
      <c r="D16" s="14">
        <v>45</v>
      </c>
      <c r="E16" s="14">
        <f>SUM(F16:G16)</f>
        <v>183</v>
      </c>
      <c r="F16" s="14">
        <v>86</v>
      </c>
      <c r="G16" s="14">
        <v>97</v>
      </c>
      <c r="H16" s="14">
        <f t="shared" si="2"/>
        <v>-74</v>
      </c>
      <c r="I16" s="14">
        <f t="shared" si="7"/>
        <v>-22</v>
      </c>
      <c r="J16" s="14">
        <f t="shared" si="7"/>
        <v>-52</v>
      </c>
      <c r="K16" s="14">
        <v>22</v>
      </c>
      <c r="L16" s="7">
        <v>15691</v>
      </c>
      <c r="M16" s="7">
        <v>7721</v>
      </c>
      <c r="N16" s="7">
        <v>7970</v>
      </c>
      <c r="O16" s="24">
        <f t="shared" si="6"/>
        <v>-1.0655737704918031</v>
      </c>
      <c r="P16" s="24">
        <v>-0.5</v>
      </c>
      <c r="Q16" s="24">
        <v>-0.7</v>
      </c>
    </row>
    <row r="17" spans="1:17" s="34" customFormat="1" ht="18" customHeight="1">
      <c r="A17" s="31">
        <v>23</v>
      </c>
      <c r="B17" s="32">
        <v>116</v>
      </c>
      <c r="C17" s="32">
        <v>67</v>
      </c>
      <c r="D17" s="32">
        <v>49</v>
      </c>
      <c r="E17" s="32">
        <v>194</v>
      </c>
      <c r="F17" s="32">
        <v>103</v>
      </c>
      <c r="G17" s="32">
        <v>91</v>
      </c>
      <c r="H17" s="32">
        <f>SUM(I17:J17)</f>
        <v>-78</v>
      </c>
      <c r="I17" s="32">
        <f t="shared" si="7"/>
        <v>-36</v>
      </c>
      <c r="J17" s="32">
        <f t="shared" si="7"/>
        <v>-42</v>
      </c>
      <c r="K17" s="32">
        <v>23</v>
      </c>
      <c r="L17" s="33">
        <v>15541</v>
      </c>
      <c r="M17" s="33">
        <v>7603</v>
      </c>
      <c r="N17" s="33">
        <v>7938</v>
      </c>
      <c r="O17" s="24">
        <v>-0.128526444315918</v>
      </c>
      <c r="P17" s="24">
        <v>-0.5008990495761623</v>
      </c>
      <c r="Q17" s="24">
        <v>-0.468790136141793</v>
      </c>
    </row>
    <row r="18" spans="1:17" s="10" customFormat="1" ht="18" customHeight="1">
      <c r="A18" s="29">
        <v>24</v>
      </c>
      <c r="B18" s="14">
        <v>91</v>
      </c>
      <c r="C18" s="14">
        <v>52</v>
      </c>
      <c r="D18" s="14">
        <v>39</v>
      </c>
      <c r="E18" s="14">
        <v>237</v>
      </c>
      <c r="F18" s="14">
        <v>132</v>
      </c>
      <c r="G18" s="14">
        <v>105</v>
      </c>
      <c r="H18" s="14">
        <v>-146</v>
      </c>
      <c r="I18" s="14">
        <v>-80</v>
      </c>
      <c r="J18" s="14">
        <v>-66</v>
      </c>
      <c r="K18" s="14">
        <v>24</v>
      </c>
      <c r="L18" s="7">
        <v>15250</v>
      </c>
      <c r="M18" s="7">
        <v>7444</v>
      </c>
      <c r="N18" s="7">
        <v>7806</v>
      </c>
      <c r="O18" s="24">
        <v>-1.8724663792548741</v>
      </c>
      <c r="P18" s="24">
        <v>-0.9558727248919733</v>
      </c>
      <c r="Q18" s="24">
        <v>-0.477936362445987</v>
      </c>
    </row>
    <row r="19" spans="1:17" s="10" customFormat="1" ht="18" customHeight="1">
      <c r="A19" s="29">
        <v>25</v>
      </c>
      <c r="B19" s="14">
        <v>95</v>
      </c>
      <c r="C19" s="14">
        <v>48</v>
      </c>
      <c r="D19" s="14">
        <v>47</v>
      </c>
      <c r="E19" s="14">
        <v>198</v>
      </c>
      <c r="F19" s="14">
        <v>100</v>
      </c>
      <c r="G19" s="14">
        <v>98</v>
      </c>
      <c r="H19" s="14">
        <f>SUM(I19:J19)</f>
        <v>-103</v>
      </c>
      <c r="I19" s="14">
        <f>C19-F19</f>
        <v>-52</v>
      </c>
      <c r="J19" s="14">
        <f>D19-G19</f>
        <v>-51</v>
      </c>
      <c r="K19" s="14">
        <v>25</v>
      </c>
      <c r="L19" s="7">
        <f>SUM(M19:N19)</f>
        <v>15055</v>
      </c>
      <c r="M19" s="7">
        <v>7342</v>
      </c>
      <c r="N19" s="7">
        <v>7713</v>
      </c>
      <c r="O19" s="24">
        <f>(L19-L18)/L18*100</f>
        <v>-1.2786885245901638</v>
      </c>
      <c r="P19" s="24">
        <v>-0.7</v>
      </c>
      <c r="Q19" s="24">
        <v>-0.6</v>
      </c>
    </row>
    <row r="20" spans="1:17" s="28" customFormat="1" ht="18" customHeight="1">
      <c r="A20" s="18">
        <v>26</v>
      </c>
      <c r="B20" s="19">
        <f>SUM(B21:B32)</f>
        <v>96</v>
      </c>
      <c r="C20" s="19">
        <f>SUM(C21:C32)</f>
        <v>47</v>
      </c>
      <c r="D20" s="19">
        <f>SUM(D21:D32)</f>
        <v>49</v>
      </c>
      <c r="E20" s="19">
        <f>SUM(E21:E32)</f>
        <v>192</v>
      </c>
      <c r="F20" s="19">
        <f>SUM(F21:F32)</f>
        <v>96</v>
      </c>
      <c r="G20" s="19">
        <f>SUM(G21:G32)</f>
        <v>96</v>
      </c>
      <c r="H20" s="19">
        <f>SUM(I20:J20)</f>
        <v>-96</v>
      </c>
      <c r="I20" s="19">
        <f>C20-F20</f>
        <v>-49</v>
      </c>
      <c r="J20" s="19">
        <f>D20-G20</f>
        <v>-47</v>
      </c>
      <c r="K20" s="19">
        <v>26</v>
      </c>
      <c r="L20" s="20">
        <f>SUM(M20:N20)</f>
        <v>14949</v>
      </c>
      <c r="M20" s="20">
        <f>M32</f>
        <v>7280</v>
      </c>
      <c r="N20" s="20">
        <f>N32</f>
        <v>7669</v>
      </c>
      <c r="O20" s="25">
        <f>(L20-L19)/L19*100</f>
        <v>-0.7040850215875125</v>
      </c>
      <c r="P20" s="25">
        <f>H20/L30*100</f>
        <v>-0.6427423674343867</v>
      </c>
      <c r="Q20" s="25">
        <f>-89*100/L30</f>
        <v>-0.5958757364756293</v>
      </c>
    </row>
    <row r="21" spans="1:17" s="10" customFormat="1" ht="18" customHeight="1">
      <c r="A21" s="15" t="s">
        <v>14</v>
      </c>
      <c r="B21" s="5">
        <f>SUM(C21:D21)</f>
        <v>10</v>
      </c>
      <c r="C21" s="5">
        <v>3</v>
      </c>
      <c r="D21" s="5">
        <v>7</v>
      </c>
      <c r="E21" s="5">
        <f>SUM(F21:G21)</f>
        <v>27</v>
      </c>
      <c r="F21" s="5">
        <v>11</v>
      </c>
      <c r="G21" s="5">
        <v>16</v>
      </c>
      <c r="H21" s="5">
        <f aca="true" t="shared" si="8" ref="H21:H32">SUM(I21:J21)</f>
        <v>-17</v>
      </c>
      <c r="I21" s="5">
        <f aca="true" t="shared" si="9" ref="I21:I32">C21-F21</f>
        <v>-8</v>
      </c>
      <c r="J21" s="5">
        <f aca="true" t="shared" si="10" ref="J21:J32">D21-G21</f>
        <v>-9</v>
      </c>
      <c r="K21" s="26" t="s">
        <v>17</v>
      </c>
      <c r="L21" s="7">
        <f>SUM(M21:N21)</f>
        <v>15043</v>
      </c>
      <c r="M21" s="7">
        <v>7339</v>
      </c>
      <c r="N21" s="35">
        <v>7704</v>
      </c>
      <c r="O21" s="27" t="s">
        <v>15</v>
      </c>
      <c r="P21" s="27" t="s">
        <v>15</v>
      </c>
      <c r="Q21" s="27" t="s">
        <v>15</v>
      </c>
    </row>
    <row r="22" spans="1:17" s="10" customFormat="1" ht="18" customHeight="1">
      <c r="A22" s="15">
        <v>2</v>
      </c>
      <c r="B22" s="5">
        <f aca="true" t="shared" si="11" ref="B22:B32">SUM(C22:D22)</f>
        <v>11</v>
      </c>
      <c r="C22" s="5">
        <v>4</v>
      </c>
      <c r="D22" s="5">
        <v>7</v>
      </c>
      <c r="E22" s="5">
        <f aca="true" t="shared" si="12" ref="E22:E32">SUM(F22:G22)</f>
        <v>18</v>
      </c>
      <c r="F22" s="5">
        <v>10</v>
      </c>
      <c r="G22" s="5">
        <v>8</v>
      </c>
      <c r="H22" s="5">
        <f t="shared" si="8"/>
        <v>-7</v>
      </c>
      <c r="I22" s="5">
        <f t="shared" si="9"/>
        <v>-6</v>
      </c>
      <c r="J22" s="5">
        <f t="shared" si="10"/>
        <v>-1</v>
      </c>
      <c r="K22" s="15">
        <v>2</v>
      </c>
      <c r="L22" s="7">
        <f aca="true" t="shared" si="13" ref="L22:L32">SUM(M22:N22)</f>
        <v>15041</v>
      </c>
      <c r="M22" s="7">
        <v>7336</v>
      </c>
      <c r="N22" s="7">
        <v>7705</v>
      </c>
      <c r="O22" s="27" t="s">
        <v>15</v>
      </c>
      <c r="P22" s="27" t="s">
        <v>15</v>
      </c>
      <c r="Q22" s="27" t="s">
        <v>15</v>
      </c>
    </row>
    <row r="23" spans="1:17" s="10" customFormat="1" ht="18" customHeight="1">
      <c r="A23" s="15">
        <v>3</v>
      </c>
      <c r="B23" s="5">
        <f t="shared" si="11"/>
        <v>3</v>
      </c>
      <c r="C23" s="5">
        <v>2</v>
      </c>
      <c r="D23" s="5">
        <v>1</v>
      </c>
      <c r="E23" s="5">
        <f t="shared" si="12"/>
        <v>18</v>
      </c>
      <c r="F23" s="5">
        <v>7</v>
      </c>
      <c r="G23" s="5">
        <v>11</v>
      </c>
      <c r="H23" s="5">
        <f t="shared" si="8"/>
        <v>-15</v>
      </c>
      <c r="I23" s="5">
        <f t="shared" si="9"/>
        <v>-5</v>
      </c>
      <c r="J23" s="5">
        <f t="shared" si="10"/>
        <v>-10</v>
      </c>
      <c r="K23" s="15">
        <v>3</v>
      </c>
      <c r="L23" s="7">
        <f t="shared" si="13"/>
        <v>15046</v>
      </c>
      <c r="M23" s="7">
        <v>7343</v>
      </c>
      <c r="N23" s="7">
        <v>7703</v>
      </c>
      <c r="O23" s="27" t="s">
        <v>15</v>
      </c>
      <c r="P23" s="27" t="s">
        <v>15</v>
      </c>
      <c r="Q23" s="27" t="s">
        <v>15</v>
      </c>
    </row>
    <row r="24" spans="1:17" s="10" customFormat="1" ht="18" customHeight="1">
      <c r="A24" s="15">
        <v>4</v>
      </c>
      <c r="B24" s="5">
        <f t="shared" si="11"/>
        <v>3</v>
      </c>
      <c r="C24" s="5">
        <v>1</v>
      </c>
      <c r="D24" s="5">
        <v>2</v>
      </c>
      <c r="E24" s="5">
        <f t="shared" si="12"/>
        <v>22</v>
      </c>
      <c r="F24" s="5">
        <v>10</v>
      </c>
      <c r="G24" s="5">
        <v>12</v>
      </c>
      <c r="H24" s="5">
        <f t="shared" si="8"/>
        <v>-19</v>
      </c>
      <c r="I24" s="5">
        <f t="shared" si="9"/>
        <v>-9</v>
      </c>
      <c r="J24" s="5">
        <f t="shared" si="10"/>
        <v>-10</v>
      </c>
      <c r="K24" s="15">
        <v>4</v>
      </c>
      <c r="L24" s="7">
        <f t="shared" si="13"/>
        <v>15043</v>
      </c>
      <c r="M24" s="7">
        <v>7347</v>
      </c>
      <c r="N24" s="7">
        <v>7696</v>
      </c>
      <c r="O24" s="27" t="s">
        <v>15</v>
      </c>
      <c r="P24" s="27" t="s">
        <v>15</v>
      </c>
      <c r="Q24" s="27" t="s">
        <v>15</v>
      </c>
    </row>
    <row r="25" spans="1:17" s="10" customFormat="1" ht="18" customHeight="1">
      <c r="A25" s="15">
        <v>5</v>
      </c>
      <c r="B25" s="5">
        <f t="shared" si="11"/>
        <v>5</v>
      </c>
      <c r="C25" s="5">
        <v>2</v>
      </c>
      <c r="D25" s="5">
        <v>3</v>
      </c>
      <c r="E25" s="5">
        <f t="shared" si="12"/>
        <v>15</v>
      </c>
      <c r="F25" s="5">
        <v>4</v>
      </c>
      <c r="G25" s="5">
        <v>11</v>
      </c>
      <c r="H25" s="5">
        <f t="shared" si="8"/>
        <v>-10</v>
      </c>
      <c r="I25" s="5">
        <f t="shared" si="9"/>
        <v>-2</v>
      </c>
      <c r="J25" s="5">
        <f t="shared" si="10"/>
        <v>-8</v>
      </c>
      <c r="K25" s="15">
        <v>5</v>
      </c>
      <c r="L25" s="7">
        <f t="shared" si="13"/>
        <v>15021</v>
      </c>
      <c r="M25" s="7">
        <v>7340</v>
      </c>
      <c r="N25" s="7">
        <v>7681</v>
      </c>
      <c r="O25" s="27" t="s">
        <v>15</v>
      </c>
      <c r="P25" s="27" t="s">
        <v>15</v>
      </c>
      <c r="Q25" s="27" t="s">
        <v>15</v>
      </c>
    </row>
    <row r="26" spans="1:17" s="10" customFormat="1" ht="18" customHeight="1">
      <c r="A26" s="15">
        <v>6</v>
      </c>
      <c r="B26" s="5">
        <f t="shared" si="11"/>
        <v>9</v>
      </c>
      <c r="C26" s="5">
        <v>7</v>
      </c>
      <c r="D26" s="5">
        <v>2</v>
      </c>
      <c r="E26" s="5">
        <f t="shared" si="12"/>
        <v>18</v>
      </c>
      <c r="F26" s="5">
        <v>13</v>
      </c>
      <c r="G26" s="5">
        <v>5</v>
      </c>
      <c r="H26" s="5">
        <f t="shared" si="8"/>
        <v>-9</v>
      </c>
      <c r="I26" s="5">
        <f t="shared" si="9"/>
        <v>-6</v>
      </c>
      <c r="J26" s="5">
        <f t="shared" si="10"/>
        <v>-3</v>
      </c>
      <c r="K26" s="15">
        <v>6</v>
      </c>
      <c r="L26" s="7">
        <f t="shared" si="13"/>
        <v>14999</v>
      </c>
      <c r="M26" s="7">
        <v>7321</v>
      </c>
      <c r="N26" s="7">
        <v>7678</v>
      </c>
      <c r="O26" s="27" t="s">
        <v>15</v>
      </c>
      <c r="P26" s="27" t="s">
        <v>15</v>
      </c>
      <c r="Q26" s="27" t="s">
        <v>15</v>
      </c>
    </row>
    <row r="27" spans="1:17" s="10" customFormat="1" ht="18" customHeight="1">
      <c r="A27" s="15">
        <v>7</v>
      </c>
      <c r="B27" s="5">
        <f t="shared" si="11"/>
        <v>8</v>
      </c>
      <c r="C27" s="5">
        <v>3</v>
      </c>
      <c r="D27" s="5">
        <v>5</v>
      </c>
      <c r="E27" s="5">
        <f t="shared" si="12"/>
        <v>6</v>
      </c>
      <c r="F27" s="5">
        <v>4</v>
      </c>
      <c r="G27" s="5">
        <v>2</v>
      </c>
      <c r="H27" s="5">
        <f t="shared" si="8"/>
        <v>2</v>
      </c>
      <c r="I27" s="5">
        <f t="shared" si="9"/>
        <v>-1</v>
      </c>
      <c r="J27" s="5">
        <f t="shared" si="10"/>
        <v>3</v>
      </c>
      <c r="K27" s="15">
        <v>7</v>
      </c>
      <c r="L27" s="7">
        <f t="shared" si="13"/>
        <v>14984</v>
      </c>
      <c r="M27" s="7">
        <v>7303</v>
      </c>
      <c r="N27" s="7">
        <v>7681</v>
      </c>
      <c r="O27" s="27" t="s">
        <v>15</v>
      </c>
      <c r="P27" s="27" t="s">
        <v>15</v>
      </c>
      <c r="Q27" s="27" t="s">
        <v>15</v>
      </c>
    </row>
    <row r="28" spans="1:18" s="10" customFormat="1" ht="18" customHeight="1">
      <c r="A28" s="15">
        <v>8</v>
      </c>
      <c r="B28" s="5">
        <f t="shared" si="11"/>
        <v>12</v>
      </c>
      <c r="C28" s="5">
        <v>6</v>
      </c>
      <c r="D28" s="5">
        <v>6</v>
      </c>
      <c r="E28" s="5">
        <f t="shared" si="12"/>
        <v>13</v>
      </c>
      <c r="F28" s="5">
        <v>6</v>
      </c>
      <c r="G28" s="5">
        <v>7</v>
      </c>
      <c r="H28" s="5">
        <f t="shared" si="8"/>
        <v>-1</v>
      </c>
      <c r="I28" s="5">
        <f t="shared" si="9"/>
        <v>0</v>
      </c>
      <c r="J28" s="5">
        <f t="shared" si="10"/>
        <v>-1</v>
      </c>
      <c r="K28" s="15">
        <v>8</v>
      </c>
      <c r="L28" s="7">
        <f t="shared" si="13"/>
        <v>14979</v>
      </c>
      <c r="M28" s="7">
        <v>7302</v>
      </c>
      <c r="N28" s="7">
        <v>7677</v>
      </c>
      <c r="O28" s="27" t="s">
        <v>15</v>
      </c>
      <c r="P28" s="27" t="s">
        <v>15</v>
      </c>
      <c r="Q28" s="27" t="s">
        <v>15</v>
      </c>
      <c r="R28" s="17"/>
    </row>
    <row r="29" spans="1:17" s="10" customFormat="1" ht="18" customHeight="1">
      <c r="A29" s="15">
        <v>9</v>
      </c>
      <c r="B29" s="5">
        <f t="shared" si="11"/>
        <v>9</v>
      </c>
      <c r="C29" s="5">
        <v>4</v>
      </c>
      <c r="D29" s="5">
        <v>5</v>
      </c>
      <c r="E29" s="5">
        <f t="shared" si="12"/>
        <v>18</v>
      </c>
      <c r="F29" s="5">
        <v>13</v>
      </c>
      <c r="G29" s="5">
        <v>5</v>
      </c>
      <c r="H29" s="5">
        <f t="shared" si="8"/>
        <v>-9</v>
      </c>
      <c r="I29" s="5">
        <f t="shared" si="9"/>
        <v>-9</v>
      </c>
      <c r="J29" s="5">
        <f t="shared" si="10"/>
        <v>0</v>
      </c>
      <c r="K29" s="15">
        <v>9</v>
      </c>
      <c r="L29" s="7">
        <f t="shared" si="13"/>
        <v>14951</v>
      </c>
      <c r="M29" s="7">
        <v>7284</v>
      </c>
      <c r="N29" s="7">
        <v>7667</v>
      </c>
      <c r="O29" s="27" t="s">
        <v>15</v>
      </c>
      <c r="P29" s="27" t="s">
        <v>15</v>
      </c>
      <c r="Q29" s="27" t="s">
        <v>15</v>
      </c>
    </row>
    <row r="30" spans="1:17" s="10" customFormat="1" ht="18" customHeight="1">
      <c r="A30" s="15">
        <v>10</v>
      </c>
      <c r="B30" s="5">
        <f t="shared" si="11"/>
        <v>6</v>
      </c>
      <c r="C30" s="5">
        <v>3</v>
      </c>
      <c r="D30" s="5">
        <v>3</v>
      </c>
      <c r="E30" s="5">
        <f t="shared" si="12"/>
        <v>14</v>
      </c>
      <c r="F30" s="5">
        <v>9</v>
      </c>
      <c r="G30" s="5">
        <v>5</v>
      </c>
      <c r="H30" s="5">
        <f t="shared" si="8"/>
        <v>-8</v>
      </c>
      <c r="I30" s="5">
        <f t="shared" si="9"/>
        <v>-6</v>
      </c>
      <c r="J30" s="5">
        <f t="shared" si="10"/>
        <v>-2</v>
      </c>
      <c r="K30" s="15">
        <v>10</v>
      </c>
      <c r="L30" s="7">
        <f t="shared" si="13"/>
        <v>14936</v>
      </c>
      <c r="M30" s="7">
        <v>7276</v>
      </c>
      <c r="N30" s="7">
        <v>7660</v>
      </c>
      <c r="O30" s="27" t="s">
        <v>15</v>
      </c>
      <c r="P30" s="27" t="s">
        <v>15</v>
      </c>
      <c r="Q30" s="27" t="s">
        <v>15</v>
      </c>
    </row>
    <row r="31" spans="1:17" s="10" customFormat="1" ht="18" customHeight="1">
      <c r="A31" s="15">
        <v>11</v>
      </c>
      <c r="B31" s="5">
        <f t="shared" si="11"/>
        <v>8</v>
      </c>
      <c r="C31" s="5">
        <v>7</v>
      </c>
      <c r="D31" s="5">
        <v>1</v>
      </c>
      <c r="E31" s="5">
        <f t="shared" si="12"/>
        <v>9</v>
      </c>
      <c r="F31" s="5">
        <v>3</v>
      </c>
      <c r="G31" s="5">
        <v>6</v>
      </c>
      <c r="H31" s="5">
        <f t="shared" si="8"/>
        <v>-1</v>
      </c>
      <c r="I31" s="5">
        <f t="shared" si="9"/>
        <v>4</v>
      </c>
      <c r="J31" s="5">
        <f t="shared" si="10"/>
        <v>-5</v>
      </c>
      <c r="K31" s="15">
        <v>11</v>
      </c>
      <c r="L31" s="7">
        <f t="shared" si="13"/>
        <v>14940</v>
      </c>
      <c r="M31" s="7">
        <v>7282</v>
      </c>
      <c r="N31" s="7">
        <v>7658</v>
      </c>
      <c r="O31" s="27" t="s">
        <v>15</v>
      </c>
      <c r="P31" s="27" t="s">
        <v>15</v>
      </c>
      <c r="Q31" s="27" t="s">
        <v>15</v>
      </c>
    </row>
    <row r="32" spans="1:17" s="10" customFormat="1" ht="18" customHeight="1">
      <c r="A32" s="15">
        <v>12</v>
      </c>
      <c r="B32" s="5">
        <f t="shared" si="11"/>
        <v>12</v>
      </c>
      <c r="C32" s="5">
        <v>5</v>
      </c>
      <c r="D32" s="5">
        <v>7</v>
      </c>
      <c r="E32" s="5">
        <f t="shared" si="12"/>
        <v>14</v>
      </c>
      <c r="F32" s="5">
        <v>6</v>
      </c>
      <c r="G32" s="5">
        <v>8</v>
      </c>
      <c r="H32" s="5">
        <f t="shared" si="8"/>
        <v>-2</v>
      </c>
      <c r="I32" s="5">
        <f t="shared" si="9"/>
        <v>-1</v>
      </c>
      <c r="J32" s="5">
        <f t="shared" si="10"/>
        <v>-1</v>
      </c>
      <c r="K32" s="15">
        <v>12</v>
      </c>
      <c r="L32" s="7">
        <f t="shared" si="13"/>
        <v>14949</v>
      </c>
      <c r="M32" s="7">
        <v>7280</v>
      </c>
      <c r="N32" s="7">
        <v>7669</v>
      </c>
      <c r="O32" s="27" t="s">
        <v>15</v>
      </c>
      <c r="P32" s="27" t="s">
        <v>15</v>
      </c>
      <c r="Q32" s="27" t="s">
        <v>15</v>
      </c>
    </row>
    <row r="33" spans="1:10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48" t="s">
        <v>16</v>
      </c>
      <c r="M33" s="48"/>
      <c r="N33" s="48"/>
      <c r="O33" s="48"/>
      <c r="P33" s="48"/>
      <c r="Q33" s="4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9"/>
      <c r="M34" s="49"/>
      <c r="N34" s="49"/>
      <c r="O34" s="49"/>
      <c r="P34" s="49"/>
      <c r="Q34" s="4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</sheetData>
  <sheetProtection/>
  <mergeCells count="14">
    <mergeCell ref="L33:Q34"/>
    <mergeCell ref="L3:L4"/>
    <mergeCell ref="M3:M4"/>
    <mergeCell ref="N3:N4"/>
    <mergeCell ref="A3:A4"/>
    <mergeCell ref="B3:D3"/>
    <mergeCell ref="E3:G3"/>
    <mergeCell ref="H3:J3"/>
    <mergeCell ref="K3:K4"/>
    <mergeCell ref="Q2:Q4"/>
    <mergeCell ref="B2:J2"/>
    <mergeCell ref="P2:P4"/>
    <mergeCell ref="L2:N2"/>
    <mergeCell ref="O2:O4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2010-09-17T04:12:49Z</cp:lastPrinted>
  <dcterms:created xsi:type="dcterms:W3CDTF">2008-04-24T07:30:40Z</dcterms:created>
  <dcterms:modified xsi:type="dcterms:W3CDTF">2015-02-20T06:35:01Z</dcterms:modified>
  <cp:category/>
  <cp:version/>
  <cp:contentType/>
  <cp:contentStatus/>
</cp:coreProperties>
</file>